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hq-my.sharepoint.com/personal/steve_nellis_acce-hq_org/Documents/1 ACCE - Current/ACCE - Meetings and Conferences/ACCE - 2021.02.15-19 Midyear Meeting ZOOM2021/2021 MYC - ZOOM Attendee Rosters/"/>
    </mc:Choice>
  </mc:AlternateContent>
  <xr:revisionPtr revIDLastSave="0" documentId="8_{7E752939-C1D1-CE4D-99BE-3413E2D46989}" xr6:coauthVersionLast="46" xr6:coauthVersionMax="46" xr10:uidLastSave="{00000000-0000-0000-0000-000000000000}"/>
  <bookViews>
    <workbookView xWindow="59600" yWindow="4700" windowWidth="26440" windowHeight="14940"/>
  </bookViews>
  <sheets>
    <sheet name="UserQos_8957675773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1" l="1"/>
  <c r="T14" i="1"/>
  <c r="AB14" i="1"/>
  <c r="T17" i="1"/>
  <c r="U17" i="1"/>
  <c r="AB17" i="1"/>
  <c r="AC17" i="1"/>
  <c r="T19" i="1"/>
  <c r="AB19" i="1"/>
  <c r="T29" i="1"/>
  <c r="AB29" i="1"/>
</calcChain>
</file>

<file path=xl/sharedStrings.xml><?xml version="1.0" encoding="utf-8"?>
<sst xmlns="http://schemas.openxmlformats.org/spreadsheetml/2006/main" count="771" uniqueCount="290">
  <si>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</si>
  <si>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</si>
  <si>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</si>
  <si>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</si>
  <si>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</si>
  <si>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</si>
  <si>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</si>
  <si>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</si>
  <si>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</si>
  <si>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</si>
  <si>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</si>
  <si>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</si>
  <si>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</si>
  <si>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</si>
  <si>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</si>
  <si>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</si>
  <si>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</si>
  <si>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</si>
  <si>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</si>
  <si>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895 7675 7739</t>
  </si>
  <si>
    <t>Dupree Scholarship Committee Meeting</t>
  </si>
  <si>
    <t>Steve Nellis</t>
  </si>
  <si>
    <t>Steve.Nellis@ACCE-HQ.org</t>
  </si>
  <si>
    <t>Licensed|Webinar500</t>
  </si>
  <si>
    <t>ACCE Head Quarters</t>
  </si>
  <si>
    <t>AOH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</si>
  <si>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</si>
  <si>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</si>
  <si>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</si>
  <si>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</si>
  <si>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</si>
  <si>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</si>
  <si>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</si>
  <si>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</si>
  <si>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</si>
  <si>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</si>
  <si>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</si>
  <si>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</si>
  <si>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</si>
  <si>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</si>
  <si>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</si>
  <si>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</si>
  <si>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</si>
  <si>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</si>
  <si>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</si>
  <si>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</si>
  <si>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</si>
  <si>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</si>
  <si>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</si>
  <si>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</si>
  <si>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</si>
  <si>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</si>
  <si>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</si>
  <si>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</si>
  <si>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</si>
  <si>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</si>
  <si>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</si>
  <si>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</si>
  <si>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</si>
  <si>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</si>
  <si>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</si>
  <si>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</si>
  <si>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</si>
  <si>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</si>
  <si>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</si>
  <si>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</si>
  <si>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</si>
  <si>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</si>
  <si>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</si>
  <si>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</si>
  <si>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</si>
  <si>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</si>
  <si>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</si>
  <si>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</si>
  <si>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</si>
  <si>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Windows</t>
  </si>
  <si>
    <t>Public IP: 142.190.42.98 Local IP: 10.10.61.101</t>
  </si>
  <si>
    <t>Birmingham (US )</t>
  </si>
  <si>
    <t>Wifi</t>
  </si>
  <si>
    <t>Microphone Array (Realtek Audio)</t>
  </si>
  <si>
    <t>Speakers / Headphones (Realtek Audio)</t>
  </si>
  <si>
    <t>Integrated Webcam</t>
  </si>
  <si>
    <t>United States (Cloud Top)</t>
  </si>
  <si>
    <t>UDP</t>
  </si>
  <si>
    <t>11:53 AM(Steve Nellis left the meeting.Reason: Host ended the meeting.)</t>
  </si>
  <si>
    <t>5.4.59931.0110</t>
  </si>
  <si>
    <t>110 kbps</t>
  </si>
  <si>
    <t>66 kbps</t>
  </si>
  <si>
    <t>30 ms</t>
  </si>
  <si>
    <t>33 ms</t>
  </si>
  <si>
    <t>6 ms</t>
  </si>
  <si>
    <t>10 ms</t>
  </si>
  <si>
    <t>-(-)</t>
  </si>
  <si>
    <t>0.08 %(5.66 %)</t>
  </si>
  <si>
    <t>996 kbps</t>
  </si>
  <si>
    <t>365 kbps</t>
  </si>
  <si>
    <t>36 ms</t>
  </si>
  <si>
    <t>7 ms</t>
  </si>
  <si>
    <t>11 ms</t>
  </si>
  <si>
    <t>0.07 %(6.22 %)</t>
  </si>
  <si>
    <t>256*144</t>
  </si>
  <si>
    <t>320*180</t>
  </si>
  <si>
    <t>12 fps</t>
  </si>
  <si>
    <t>14 fps</t>
  </si>
  <si>
    <t>-</t>
  </si>
  <si>
    <t>Melanie Myers (Guest)</t>
  </si>
  <si>
    <t>Unknown</t>
  </si>
  <si>
    <t>Public IP: 170.232.229.231 Local IP: 10.1.6.10</t>
  </si>
  <si>
    <t>Grand Rapids (US )</t>
  </si>
  <si>
    <t>Wired</t>
  </si>
  <si>
    <t>10:57 AM(Melanie Myers left the meeting.Reason: left the meeting.)</t>
  </si>
  <si>
    <t>5.4.59296.1207</t>
  </si>
  <si>
    <t>SSL</t>
  </si>
  <si>
    <t>11:52 AM(Melanie Myers left the meeting.Reason: left the meeting.)</t>
  </si>
  <si>
    <t>164 kbps</t>
  </si>
  <si>
    <t>71 kbps</t>
  </si>
  <si>
    <t>85 ms</t>
  </si>
  <si>
    <t>76 ms</t>
  </si>
  <si>
    <t>17 ms</t>
  </si>
  <si>
    <t>12 ms</t>
  </si>
  <si>
    <t>4.59 %(26.67 %)</t>
  </si>
  <si>
    <t>0.68 %(17.9 %)</t>
  </si>
  <si>
    <t>298 kbps</t>
  </si>
  <si>
    <t>95 ms</t>
  </si>
  <si>
    <t>9 ms</t>
  </si>
  <si>
    <t>10 fps</t>
  </si>
  <si>
    <t>32 kbps</t>
  </si>
  <si>
    <t>81 ms</t>
  </si>
  <si>
    <t>3840*2040</t>
  </si>
  <si>
    <t>2 fps</t>
  </si>
  <si>
    <t>Tulio Sulbaran (Guest)</t>
  </si>
  <si>
    <t>Public IP: 67.11.106.241 Local IP: 192.168.86.28</t>
  </si>
  <si>
    <t>San Antonio (US )</t>
  </si>
  <si>
    <t>10:58 AM(Tulio Sulbaran left the meeting.Reason: left the meeting.)</t>
  </si>
  <si>
    <t>11:53 AM(Tulio Sulbaran left the meeting.Reason: Host closed the meeting. )</t>
  </si>
  <si>
    <t>151 kbps</t>
  </si>
  <si>
    <t>60 kbps</t>
  </si>
  <si>
    <t>87 ms</t>
  </si>
  <si>
    <t>83 ms</t>
  </si>
  <si>
    <t>16 ms</t>
  </si>
  <si>
    <t>0.05 %(1.13 %)</t>
  </si>
  <si>
    <t>0.26 %(4.21 %)</t>
  </si>
  <si>
    <t>559 kbps</t>
  </si>
  <si>
    <t>327 kbps</t>
  </si>
  <si>
    <t>88 ms</t>
  </si>
  <si>
    <t>98 ms</t>
  </si>
  <si>
    <t>31 ms</t>
  </si>
  <si>
    <t>0.04 %(1.07 %)</t>
  </si>
  <si>
    <t>1.94 %(16.68 %)</t>
  </si>
  <si>
    <t>11 fps</t>
  </si>
  <si>
    <t>31 kbps</t>
  </si>
  <si>
    <t>8 ms</t>
  </si>
  <si>
    <t>erin vitale (Guest)</t>
  </si>
  <si>
    <t>136.224.22.106</t>
  </si>
  <si>
    <t>Alfred (US )</t>
  </si>
  <si>
    <t>PPP</t>
  </si>
  <si>
    <t>10:59 AM(erin vitale left the meeting.Reason: left the meeting.)</t>
  </si>
  <si>
    <t>5.1.28656.0709</t>
  </si>
  <si>
    <t>11:43 AM(erin vitale got disconnected from the meeting.Reason: Network connection error. )</t>
  </si>
  <si>
    <t>161 kbps</t>
  </si>
  <si>
    <t>93 ms</t>
  </si>
  <si>
    <t>0.07 %(3.41 %)</t>
  </si>
  <si>
    <t>632 kbps</t>
  </si>
  <si>
    <t>277 kbps</t>
  </si>
  <si>
    <t>94 ms</t>
  </si>
  <si>
    <t>97 ms</t>
  </si>
  <si>
    <t>0.05 %(4.35 %)</t>
  </si>
  <si>
    <t>0.05 %(3.45 %)</t>
  </si>
  <si>
    <t>13 fps</t>
  </si>
  <si>
    <t>30 kbps</t>
  </si>
  <si>
    <t>91 ms</t>
  </si>
  <si>
    <t>Mohamed Diab (Guest)</t>
  </si>
  <si>
    <t>Public IP: 174.219.136.12 Local IP: 192.168.1.2</t>
  </si>
  <si>
    <t>Minneapolis (US )</t>
  </si>
  <si>
    <t>11:00 AM(Mohamed Diab left the meeting.Reason: left the meeting.)</t>
  </si>
  <si>
    <t>5.2.44052.0816</t>
  </si>
  <si>
    <t>john (Guest)</t>
  </si>
  <si>
    <t>Public IP: 71.212.119.101 Local IP: 192.168.0.6</t>
  </si>
  <si>
    <t>Seattle (US )</t>
  </si>
  <si>
    <t>11:00 AM(john left the meeting.Reason: left the meeting.)</t>
  </si>
  <si>
    <t>5.4.59784.1220</t>
  </si>
  <si>
    <t>11:52 AM(Mohamed Diab left the meeting.Reason: left the meeting.)</t>
  </si>
  <si>
    <t>156 kbps</t>
  </si>
  <si>
    <t>67 ms</t>
  </si>
  <si>
    <t>69 ms</t>
  </si>
  <si>
    <t>14 ms</t>
  </si>
  <si>
    <t>645 kbps</t>
  </si>
  <si>
    <t>243 kbps</t>
  </si>
  <si>
    <t>71 ms</t>
  </si>
  <si>
    <t>13 ms</t>
  </si>
  <si>
    <t>34 kbps</t>
  </si>
  <si>
    <t>karima simmons (Guest)</t>
  </si>
  <si>
    <t>Public IP: 69.243.4.139 Local IP: 10.0.0.205</t>
  </si>
  <si>
    <t>Washington (US )</t>
  </si>
  <si>
    <t>11:00 AM(karima simmons left the meeting.Reason: left the meeting.)</t>
  </si>
  <si>
    <t>5.3.52879.0927</t>
  </si>
  <si>
    <t>11:53 AM(john left the meeting.Reason: Host closed the meeting. )</t>
  </si>
  <si>
    <t>155 kbps</t>
  </si>
  <si>
    <t>62 kbps</t>
  </si>
  <si>
    <t>0.05 %(2.08 %)</t>
  </si>
  <si>
    <t>2.74 %(8.7 %)</t>
  </si>
  <si>
    <t>404 kbps</t>
  </si>
  <si>
    <t>271 kbps</t>
  </si>
  <si>
    <t>96 ms</t>
  </si>
  <si>
    <t>101 ms</t>
  </si>
  <si>
    <t>0.01 %(0.55 %)</t>
  </si>
  <si>
    <t>2.55 %(9.54 %)</t>
  </si>
  <si>
    <t>11:52 AM(karima simmons left the meeting.Reason: left the meeting.)</t>
  </si>
  <si>
    <t>165 kbps</t>
  </si>
  <si>
    <t>67 kbps</t>
  </si>
  <si>
    <t>27 ms</t>
  </si>
  <si>
    <t>372 kbps</t>
  </si>
  <si>
    <t>242 kbps</t>
  </si>
  <si>
    <t>Paul Mattingly (Guest)</t>
  </si>
  <si>
    <t>Public IP: 67.52.63.162 Local IP: 192.168.14.89</t>
  </si>
  <si>
    <t>Uniontown (US )</t>
  </si>
  <si>
    <t>11:01 AM(Paul Mattingly left the meeting.Reason: left the meeting.)</t>
  </si>
  <si>
    <t>11:52 AM(Paul Mattingly left the meeting.Reason: left the meeting.)</t>
  </si>
  <si>
    <t>154 kbps</t>
  </si>
  <si>
    <t>36 kbps</t>
  </si>
  <si>
    <t>38 ms</t>
  </si>
  <si>
    <t>0.06 %(1.17 %)</t>
  </si>
  <si>
    <t>992 kbps</t>
  </si>
  <si>
    <t>299 kbps</t>
  </si>
  <si>
    <t>34 ms</t>
  </si>
  <si>
    <t>1.66 %(10.74 %)</t>
  </si>
  <si>
    <t>33 kbps</t>
  </si>
  <si>
    <t>Saeed Rokooei (Guest)</t>
  </si>
  <si>
    <t>Public IP: 24.233.233.22 Local IP: 192.168.1.111</t>
  </si>
  <si>
    <t>Starkville (US )</t>
  </si>
  <si>
    <t>11:07 AM(Saeed Rokooei left the meeting.Reason: left the meeting.)</t>
  </si>
  <si>
    <t>5.5.12529.0212</t>
  </si>
  <si>
    <t>Wei Wu (Guest)</t>
  </si>
  <si>
    <t>Public IP: 67.181.2.123 Local IP: 10.0.0.148</t>
  </si>
  <si>
    <t>Clovis (US )</t>
  </si>
  <si>
    <t>11:10 AM(Wei Wu left the meeting.Reason: left the meeting.)</t>
  </si>
  <si>
    <t>97 kbps</t>
  </si>
  <si>
    <t>83 kbps</t>
  </si>
  <si>
    <t>1 ms</t>
  </si>
  <si>
    <t>85 kbps</t>
  </si>
  <si>
    <t>1 fps</t>
  </si>
  <si>
    <t>Tammy Crooks (Guest)</t>
  </si>
  <si>
    <t>Public IP: 107.77.198.174 Local IP: 172.20.10.3</t>
  </si>
  <si>
    <t>Dallas (US )</t>
  </si>
  <si>
    <t>11:12 AM(Tammy Crooks left the meeting.Reason: left the meeting.)</t>
  </si>
  <si>
    <t>11:13 AM(Tammy Crooks left the meeting.Reason: left the meeting.)</t>
  </si>
  <si>
    <t>11:52 AM(Tammy Crooks left the meeting.Reason: left the meeting.)</t>
  </si>
  <si>
    <t>170 kbps</t>
  </si>
  <si>
    <t>51 kbps</t>
  </si>
  <si>
    <t>104 ms</t>
  </si>
  <si>
    <t>24 ms</t>
  </si>
  <si>
    <t>1.27 %(14.75 %)</t>
  </si>
  <si>
    <t>321 kbps</t>
  </si>
  <si>
    <t>265 kbps</t>
  </si>
  <si>
    <t>105 ms</t>
  </si>
  <si>
    <t>125 ms</t>
  </si>
  <si>
    <t>23 ms</t>
  </si>
  <si>
    <t>26 ms</t>
  </si>
  <si>
    <t>1.25 %(14.43 %)</t>
  </si>
  <si>
    <t>0.05 %(3.55 %)</t>
  </si>
  <si>
    <t>23 kbps</t>
  </si>
  <si>
    <t>119 ms</t>
  </si>
  <si>
    <t>39 ms</t>
  </si>
  <si>
    <t>Steve Nellis (Guest)</t>
  </si>
  <si>
    <t>Public IP: 72.181.22.45 Local IP: 192.168.0.3</t>
  </si>
  <si>
    <t>Irving (US )</t>
  </si>
  <si>
    <t>11:15 AM(Steve Nellis left the meeting.Reason: left the meeting.)</t>
  </si>
  <si>
    <t>5.4.59780.1220</t>
  </si>
  <si>
    <t>11:53 AM(Steve Nellis left the meeting.Reason: Host closed the meeting. )</t>
  </si>
  <si>
    <t>120 kbps</t>
  </si>
  <si>
    <t>58 kbps</t>
  </si>
  <si>
    <t>51 ms</t>
  </si>
  <si>
    <t>58 ms</t>
  </si>
  <si>
    <t>0.15 %(3.36 %)</t>
  </si>
  <si>
    <t>0.01 %(0.35 %)</t>
  </si>
  <si>
    <t>1192 kbps</t>
  </si>
  <si>
    <t>251 kbps</t>
  </si>
  <si>
    <t>50 ms</t>
  </si>
  <si>
    <t>56 ms</t>
  </si>
  <si>
    <t>0.09 %(10.42 %)</t>
  </si>
  <si>
    <t>0.01 %(0.87 %)</t>
  </si>
  <si>
    <t>21 kbps</t>
  </si>
  <si>
    <t>11:44 AM(erin vitale left the meeting.Reason: left the meeting.)</t>
  </si>
  <si>
    <t>11:53 AM(erin vitale left the meeting.Reason: Host closed the meeting. )</t>
  </si>
  <si>
    <t>163 kbps</t>
  </si>
  <si>
    <t>9 kbps</t>
  </si>
  <si>
    <t>92 ms</t>
  </si>
  <si>
    <t>544 kbps</t>
  </si>
  <si>
    <t>4 fps</t>
  </si>
  <si>
    <t>55 kbps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</si>
</sst>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tabSelected="1" workbookViewId="0"/>
  </sheetViews>
  <sheetFormatPr baseColWidth="10" defaultRowHeight="16" x14ac:dyDescent="0.2"/>
  <sheetData>
    <row r="1" spans="1:4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s="1">
        <v>44243.455555555556</v>
      </c>
      <c r="H2" s="2">
        <v>0.49513888888888885</v>
      </c>
      <c r="I2" s="3">
        <v>3.9027777777777779E-2</v>
      </c>
      <c r="J2">
        <v>25</v>
      </c>
      <c r="K2" t="s">
        <v>25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 x14ac:dyDescent="0.2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  <c r="AR4" t="s">
        <v>69</v>
      </c>
      <c r="AS4" t="s">
        <v>70</v>
      </c>
      <c r="AT4" t="s">
        <v>71</v>
      </c>
      <c r="AU4" t="s">
        <v>72</v>
      </c>
      <c r="AV4" t="s">
        <v>73</v>
      </c>
      <c r="AW4" t="s">
        <v>74</v>
      </c>
    </row>
    <row r="5" spans="1:49" x14ac:dyDescent="0.2">
      <c r="A5" t="s">
        <v>21</v>
      </c>
      <c r="B5" t="s">
        <v>75</v>
      </c>
      <c r="C5" t="s">
        <v>76</v>
      </c>
      <c r="D5" t="s">
        <v>77</v>
      </c>
      <c r="E5" t="s">
        <v>78</v>
      </c>
      <c r="F5" t="s">
        <v>79</v>
      </c>
      <c r="G5" t="s">
        <v>80</v>
      </c>
      <c r="H5" t="s">
        <v>81</v>
      </c>
      <c r="I5" t="s">
        <v>82</v>
      </c>
      <c r="J5" t="s">
        <v>83</v>
      </c>
      <c r="K5" s="2">
        <v>0.45555555555555555</v>
      </c>
      <c r="L5" t="s">
        <v>84</v>
      </c>
      <c r="M5" t="s">
        <v>85</v>
      </c>
      <c r="N5" t="s">
        <v>86</v>
      </c>
      <c r="O5" t="s">
        <v>87</v>
      </c>
      <c r="P5" t="s">
        <v>88</v>
      </c>
      <c r="Q5" t="s">
        <v>89</v>
      </c>
      <c r="R5" t="s">
        <v>90</v>
      </c>
      <c r="S5" t="s">
        <v>91</v>
      </c>
      <c r="T5" t="s">
        <v>92</v>
      </c>
      <c r="U5" t="s">
        <v>93</v>
      </c>
      <c r="V5" t="s">
        <v>94</v>
      </c>
      <c r="W5" t="s">
        <v>95</v>
      </c>
      <c r="X5" t="s">
        <v>88</v>
      </c>
      <c r="Y5" t="s">
        <v>96</v>
      </c>
      <c r="Z5" t="s">
        <v>97</v>
      </c>
      <c r="AA5" t="s">
        <v>98</v>
      </c>
      <c r="AB5" t="s">
        <v>92</v>
      </c>
      <c r="AC5" t="s">
        <v>99</v>
      </c>
      <c r="AD5" t="s">
        <v>100</v>
      </c>
      <c r="AE5" t="s">
        <v>101</v>
      </c>
      <c r="AF5" t="s">
        <v>102</v>
      </c>
      <c r="AG5" t="s">
        <v>103</v>
      </c>
      <c r="AH5" t="s">
        <v>104</v>
      </c>
      <c r="AI5" t="s">
        <v>104</v>
      </c>
      <c r="AJ5" t="s">
        <v>104</v>
      </c>
      <c r="AK5" t="s">
        <v>104</v>
      </c>
      <c r="AL5" t="s">
        <v>104</v>
      </c>
      <c r="AM5" t="s">
        <v>104</v>
      </c>
      <c r="AN5" t="s">
        <v>92</v>
      </c>
      <c r="AO5" t="s">
        <v>92</v>
      </c>
      <c r="AP5" t="s">
        <v>104</v>
      </c>
      <c r="AQ5" t="s">
        <v>104</v>
      </c>
      <c r="AR5" t="s">
        <v>104</v>
      </c>
      <c r="AS5" t="s">
        <v>104</v>
      </c>
      <c r="AT5" s="4">
        <v>0.04</v>
      </c>
      <c r="AU5" s="4">
        <v>0.09</v>
      </c>
      <c r="AV5" s="4">
        <v>0.18</v>
      </c>
      <c r="AW5" s="4">
        <v>0.38</v>
      </c>
    </row>
    <row r="6" spans="1:49" x14ac:dyDescent="0.2">
      <c r="A6" t="s">
        <v>105</v>
      </c>
      <c r="B6" t="s">
        <v>106</v>
      </c>
      <c r="C6" t="s">
        <v>107</v>
      </c>
      <c r="D6" t="s">
        <v>108</v>
      </c>
      <c r="E6" t="s">
        <v>109</v>
      </c>
      <c r="I6" t="s">
        <v>82</v>
      </c>
      <c r="K6" s="2">
        <v>0.45555555555555555</v>
      </c>
      <c r="L6" t="s">
        <v>110</v>
      </c>
      <c r="M6" t="s">
        <v>111</v>
      </c>
    </row>
    <row r="7" spans="1:49" x14ac:dyDescent="0.2">
      <c r="A7" t="s">
        <v>105</v>
      </c>
      <c r="B7" t="s">
        <v>106</v>
      </c>
      <c r="C7" t="s">
        <v>107</v>
      </c>
      <c r="D7" t="s">
        <v>108</v>
      </c>
      <c r="E7" t="s">
        <v>109</v>
      </c>
      <c r="I7" t="s">
        <v>82</v>
      </c>
      <c r="J7" t="s">
        <v>112</v>
      </c>
      <c r="K7" s="2">
        <v>0.45624999999999999</v>
      </c>
      <c r="L7" t="s">
        <v>113</v>
      </c>
      <c r="M7" t="s">
        <v>111</v>
      </c>
      <c r="N7" t="s">
        <v>114</v>
      </c>
      <c r="O7" t="s">
        <v>115</v>
      </c>
      <c r="P7" t="s">
        <v>116</v>
      </c>
      <c r="Q7" t="s">
        <v>117</v>
      </c>
      <c r="R7" t="s">
        <v>118</v>
      </c>
      <c r="S7" t="s">
        <v>119</v>
      </c>
      <c r="T7" t="s">
        <v>120</v>
      </c>
      <c r="U7" t="s">
        <v>121</v>
      </c>
      <c r="V7" t="s">
        <v>122</v>
      </c>
      <c r="W7" t="s">
        <v>104</v>
      </c>
      <c r="X7" t="s">
        <v>123</v>
      </c>
      <c r="Y7" t="s">
        <v>104</v>
      </c>
      <c r="Z7" t="s">
        <v>124</v>
      </c>
      <c r="AA7" t="s">
        <v>104</v>
      </c>
      <c r="AB7" t="s">
        <v>92</v>
      </c>
      <c r="AC7" t="s">
        <v>92</v>
      </c>
      <c r="AD7" t="s">
        <v>100</v>
      </c>
      <c r="AE7" t="s">
        <v>104</v>
      </c>
      <c r="AF7" t="s">
        <v>125</v>
      </c>
      <c r="AG7" t="s">
        <v>104</v>
      </c>
      <c r="AH7" t="s">
        <v>126</v>
      </c>
      <c r="AI7" t="s">
        <v>126</v>
      </c>
      <c r="AJ7" t="s">
        <v>127</v>
      </c>
      <c r="AK7" t="s">
        <v>127</v>
      </c>
      <c r="AL7" t="s">
        <v>90</v>
      </c>
      <c r="AM7" t="s">
        <v>90</v>
      </c>
      <c r="AN7" t="s">
        <v>92</v>
      </c>
      <c r="AO7" t="s">
        <v>92</v>
      </c>
      <c r="AP7" t="s">
        <v>128</v>
      </c>
      <c r="AQ7" t="s">
        <v>128</v>
      </c>
      <c r="AR7" t="s">
        <v>129</v>
      </c>
      <c r="AS7" t="s">
        <v>129</v>
      </c>
      <c r="AT7" s="4">
        <v>0.01</v>
      </c>
      <c r="AU7" s="4">
        <v>0.02</v>
      </c>
      <c r="AV7" s="4">
        <v>0.06</v>
      </c>
      <c r="AW7" s="4">
        <v>0.21</v>
      </c>
    </row>
    <row r="8" spans="1:49" x14ac:dyDescent="0.2">
      <c r="A8" t="s">
        <v>130</v>
      </c>
      <c r="B8" t="s">
        <v>106</v>
      </c>
      <c r="C8" t="s">
        <v>131</v>
      </c>
      <c r="D8" t="s">
        <v>132</v>
      </c>
      <c r="E8" t="s">
        <v>78</v>
      </c>
      <c r="I8" t="s">
        <v>82</v>
      </c>
      <c r="J8" t="s">
        <v>83</v>
      </c>
      <c r="K8" s="2">
        <v>0.45694444444444443</v>
      </c>
      <c r="L8" t="s">
        <v>133</v>
      </c>
      <c r="M8" t="s">
        <v>85</v>
      </c>
    </row>
    <row r="9" spans="1:49" x14ac:dyDescent="0.2">
      <c r="A9" t="s">
        <v>130</v>
      </c>
      <c r="B9" t="s">
        <v>106</v>
      </c>
      <c r="C9" t="s">
        <v>131</v>
      </c>
      <c r="D9" t="s">
        <v>132</v>
      </c>
      <c r="E9" t="s">
        <v>78</v>
      </c>
      <c r="I9" t="s">
        <v>82</v>
      </c>
      <c r="J9" t="s">
        <v>83</v>
      </c>
      <c r="K9" s="2">
        <v>0.45694444444444443</v>
      </c>
      <c r="L9" t="s">
        <v>134</v>
      </c>
      <c r="M9" t="s">
        <v>85</v>
      </c>
      <c r="N9" t="s">
        <v>135</v>
      </c>
      <c r="O9" t="s">
        <v>136</v>
      </c>
      <c r="P9" t="s">
        <v>137</v>
      </c>
      <c r="Q9" t="s">
        <v>138</v>
      </c>
      <c r="R9" t="s">
        <v>124</v>
      </c>
      <c r="S9" t="s">
        <v>139</v>
      </c>
      <c r="T9" t="s">
        <v>140</v>
      </c>
      <c r="U9" t="s">
        <v>141</v>
      </c>
      <c r="V9" t="s">
        <v>142</v>
      </c>
      <c r="W9" t="s">
        <v>143</v>
      </c>
      <c r="X9" t="s">
        <v>144</v>
      </c>
      <c r="Y9" t="s">
        <v>145</v>
      </c>
      <c r="Z9" t="s">
        <v>124</v>
      </c>
      <c r="AA9" t="s">
        <v>146</v>
      </c>
      <c r="AB9" t="s">
        <v>147</v>
      </c>
      <c r="AC9" t="s">
        <v>148</v>
      </c>
      <c r="AD9" t="s">
        <v>101</v>
      </c>
      <c r="AE9" t="s">
        <v>101</v>
      </c>
      <c r="AF9" t="s">
        <v>149</v>
      </c>
      <c r="AG9" t="s">
        <v>102</v>
      </c>
      <c r="AH9" t="s">
        <v>150</v>
      </c>
      <c r="AI9" t="s">
        <v>150</v>
      </c>
      <c r="AJ9" t="s">
        <v>127</v>
      </c>
      <c r="AK9" t="s">
        <v>127</v>
      </c>
      <c r="AL9" t="s">
        <v>151</v>
      </c>
      <c r="AM9" t="s">
        <v>151</v>
      </c>
      <c r="AN9" t="s">
        <v>92</v>
      </c>
      <c r="AO9" t="s">
        <v>92</v>
      </c>
      <c r="AP9" t="s">
        <v>128</v>
      </c>
      <c r="AQ9" t="s">
        <v>128</v>
      </c>
      <c r="AR9" t="s">
        <v>129</v>
      </c>
      <c r="AS9" t="s">
        <v>129</v>
      </c>
      <c r="AT9" s="4">
        <v>0.05</v>
      </c>
      <c r="AU9" s="4">
        <v>0.09</v>
      </c>
      <c r="AV9" s="4">
        <v>0.16</v>
      </c>
      <c r="AW9" s="4">
        <v>0.49</v>
      </c>
    </row>
    <row r="10" spans="1:49" x14ac:dyDescent="0.2">
      <c r="A10" t="s">
        <v>152</v>
      </c>
      <c r="B10" t="s">
        <v>106</v>
      </c>
      <c r="C10" t="s">
        <v>153</v>
      </c>
      <c r="D10" t="s">
        <v>154</v>
      </c>
      <c r="E10" t="s">
        <v>155</v>
      </c>
      <c r="I10" t="s">
        <v>82</v>
      </c>
      <c r="J10" t="s">
        <v>83</v>
      </c>
      <c r="K10" s="2">
        <v>0.45763888888888887</v>
      </c>
      <c r="L10" t="s">
        <v>156</v>
      </c>
      <c r="M10" t="s">
        <v>157</v>
      </c>
    </row>
    <row r="11" spans="1:49" x14ac:dyDescent="0.2">
      <c r="A11" t="s">
        <v>152</v>
      </c>
      <c r="B11" t="s">
        <v>106</v>
      </c>
      <c r="C11" t="s">
        <v>153</v>
      </c>
      <c r="D11" t="s">
        <v>154</v>
      </c>
      <c r="E11" t="s">
        <v>155</v>
      </c>
      <c r="I11" t="s">
        <v>82</v>
      </c>
      <c r="J11" t="s">
        <v>83</v>
      </c>
      <c r="K11" s="2">
        <v>0.45763888888888887</v>
      </c>
      <c r="L11" t="s">
        <v>158</v>
      </c>
      <c r="M11" t="s">
        <v>157</v>
      </c>
      <c r="N11" t="s">
        <v>159</v>
      </c>
      <c r="O11" t="s">
        <v>150</v>
      </c>
      <c r="P11" t="s">
        <v>160</v>
      </c>
      <c r="Q11" t="s">
        <v>123</v>
      </c>
      <c r="R11" t="s">
        <v>97</v>
      </c>
      <c r="S11" t="s">
        <v>124</v>
      </c>
      <c r="T11" t="s">
        <v>161</v>
      </c>
      <c r="U11">
        <f>-(0.3 %)</f>
        <v>-3.0000000000000001E-3</v>
      </c>
      <c r="V11" t="s">
        <v>162</v>
      </c>
      <c r="W11" t="s">
        <v>163</v>
      </c>
      <c r="X11" t="s">
        <v>164</v>
      </c>
      <c r="Y11" t="s">
        <v>165</v>
      </c>
      <c r="Z11" t="s">
        <v>97</v>
      </c>
      <c r="AA11" t="s">
        <v>119</v>
      </c>
      <c r="AB11" t="s">
        <v>166</v>
      </c>
      <c r="AC11" t="s">
        <v>167</v>
      </c>
      <c r="AD11" t="s">
        <v>101</v>
      </c>
      <c r="AE11" t="s">
        <v>101</v>
      </c>
      <c r="AF11" t="s">
        <v>168</v>
      </c>
      <c r="AG11" t="s">
        <v>103</v>
      </c>
      <c r="AH11" t="s">
        <v>169</v>
      </c>
      <c r="AI11" t="s">
        <v>169</v>
      </c>
      <c r="AJ11" t="s">
        <v>170</v>
      </c>
      <c r="AK11" t="s">
        <v>170</v>
      </c>
      <c r="AL11" t="s">
        <v>97</v>
      </c>
      <c r="AM11" t="s">
        <v>97</v>
      </c>
      <c r="AN11" t="s">
        <v>92</v>
      </c>
      <c r="AO11" t="s">
        <v>92</v>
      </c>
      <c r="AP11" t="s">
        <v>128</v>
      </c>
      <c r="AQ11" t="s">
        <v>128</v>
      </c>
      <c r="AR11" t="s">
        <v>129</v>
      </c>
      <c r="AS11" t="s">
        <v>129</v>
      </c>
      <c r="AT11" s="4">
        <v>0.05</v>
      </c>
      <c r="AU11" s="4">
        <v>7.0000000000000007E-2</v>
      </c>
      <c r="AV11" s="4">
        <v>0.11</v>
      </c>
      <c r="AW11" s="4">
        <v>0.59</v>
      </c>
    </row>
    <row r="12" spans="1:49" x14ac:dyDescent="0.2">
      <c r="A12" t="s">
        <v>171</v>
      </c>
      <c r="B12" t="s">
        <v>106</v>
      </c>
      <c r="C12" t="s">
        <v>172</v>
      </c>
      <c r="D12" t="s">
        <v>173</v>
      </c>
      <c r="E12" t="s">
        <v>78</v>
      </c>
      <c r="I12" t="s">
        <v>82</v>
      </c>
      <c r="J12" t="s">
        <v>83</v>
      </c>
      <c r="K12" s="2">
        <v>0.45833333333333331</v>
      </c>
      <c r="L12" t="s">
        <v>174</v>
      </c>
      <c r="M12" t="s">
        <v>175</v>
      </c>
    </row>
    <row r="13" spans="1:49" x14ac:dyDescent="0.2">
      <c r="A13" t="s">
        <v>176</v>
      </c>
      <c r="B13" t="s">
        <v>106</v>
      </c>
      <c r="C13" t="s">
        <v>177</v>
      </c>
      <c r="D13" t="s">
        <v>178</v>
      </c>
      <c r="E13" t="s">
        <v>78</v>
      </c>
      <c r="I13" t="s">
        <v>82</v>
      </c>
      <c r="J13" t="s">
        <v>83</v>
      </c>
      <c r="K13" s="2">
        <v>0.45833333333333331</v>
      </c>
      <c r="L13" t="s">
        <v>179</v>
      </c>
      <c r="M13" t="s">
        <v>180</v>
      </c>
    </row>
    <row r="14" spans="1:49" x14ac:dyDescent="0.2">
      <c r="A14" t="s">
        <v>171</v>
      </c>
      <c r="B14" t="s">
        <v>106</v>
      </c>
      <c r="C14" t="s">
        <v>172</v>
      </c>
      <c r="D14" t="s">
        <v>173</v>
      </c>
      <c r="E14" t="s">
        <v>78</v>
      </c>
      <c r="I14" t="s">
        <v>82</v>
      </c>
      <c r="J14" t="s">
        <v>83</v>
      </c>
      <c r="K14" s="2">
        <v>0.45833333333333331</v>
      </c>
      <c r="L14" t="s">
        <v>181</v>
      </c>
      <c r="M14" t="s">
        <v>175</v>
      </c>
      <c r="N14" t="s">
        <v>182</v>
      </c>
      <c r="O14" t="s">
        <v>87</v>
      </c>
      <c r="P14" t="s">
        <v>183</v>
      </c>
      <c r="Q14" t="s">
        <v>184</v>
      </c>
      <c r="R14" t="s">
        <v>119</v>
      </c>
      <c r="S14" t="s">
        <v>185</v>
      </c>
      <c r="T14">
        <f>-(0.27 %)</f>
        <v>-2.7000000000000001E-3</v>
      </c>
      <c r="U14" t="s">
        <v>92</v>
      </c>
      <c r="V14" t="s">
        <v>186</v>
      </c>
      <c r="W14" t="s">
        <v>187</v>
      </c>
      <c r="X14" t="s">
        <v>184</v>
      </c>
      <c r="Y14" t="s">
        <v>188</v>
      </c>
      <c r="Z14" t="s">
        <v>189</v>
      </c>
      <c r="AA14" t="s">
        <v>119</v>
      </c>
      <c r="AB14">
        <f>-(0.22 %)</f>
        <v>-2.2000000000000001E-3</v>
      </c>
      <c r="AC14" t="s">
        <v>92</v>
      </c>
      <c r="AD14" t="s">
        <v>100</v>
      </c>
      <c r="AE14" t="s">
        <v>101</v>
      </c>
      <c r="AF14" t="s">
        <v>149</v>
      </c>
      <c r="AG14" t="s">
        <v>168</v>
      </c>
      <c r="AH14" t="s">
        <v>190</v>
      </c>
      <c r="AI14" t="s">
        <v>190</v>
      </c>
      <c r="AJ14" t="s">
        <v>184</v>
      </c>
      <c r="AK14" t="s">
        <v>184</v>
      </c>
      <c r="AL14" t="s">
        <v>124</v>
      </c>
      <c r="AM14" t="s">
        <v>124</v>
      </c>
      <c r="AN14" t="s">
        <v>92</v>
      </c>
      <c r="AO14" t="s">
        <v>92</v>
      </c>
      <c r="AP14" t="s">
        <v>128</v>
      </c>
      <c r="AQ14" t="s">
        <v>128</v>
      </c>
      <c r="AR14" t="s">
        <v>129</v>
      </c>
      <c r="AS14" t="s">
        <v>129</v>
      </c>
      <c r="AT14" s="4">
        <v>0.19</v>
      </c>
      <c r="AU14" s="4">
        <v>0.28000000000000003</v>
      </c>
      <c r="AV14" s="4">
        <v>0.41</v>
      </c>
      <c r="AW14" s="4">
        <v>0.71</v>
      </c>
    </row>
    <row r="15" spans="1:49" x14ac:dyDescent="0.2">
      <c r="A15" t="s">
        <v>191</v>
      </c>
      <c r="B15" t="s">
        <v>106</v>
      </c>
      <c r="C15" t="s">
        <v>192</v>
      </c>
      <c r="D15" t="s">
        <v>193</v>
      </c>
      <c r="E15" t="s">
        <v>78</v>
      </c>
      <c r="I15" t="s">
        <v>82</v>
      </c>
      <c r="J15" t="s">
        <v>83</v>
      </c>
      <c r="K15" s="2">
        <v>0.45833333333333331</v>
      </c>
      <c r="L15" t="s">
        <v>194</v>
      </c>
      <c r="M15" t="s">
        <v>195</v>
      </c>
    </row>
    <row r="16" spans="1:49" x14ac:dyDescent="0.2">
      <c r="A16" t="s">
        <v>176</v>
      </c>
      <c r="B16" t="s">
        <v>106</v>
      </c>
      <c r="C16" t="s">
        <v>177</v>
      </c>
      <c r="D16" t="s">
        <v>178</v>
      </c>
      <c r="E16" t="s">
        <v>78</v>
      </c>
      <c r="I16" t="s">
        <v>82</v>
      </c>
      <c r="J16" t="s">
        <v>83</v>
      </c>
      <c r="K16" s="2">
        <v>0.45833333333333331</v>
      </c>
      <c r="L16" t="s">
        <v>196</v>
      </c>
      <c r="M16" t="s">
        <v>180</v>
      </c>
      <c r="N16" t="s">
        <v>197</v>
      </c>
      <c r="O16" t="s">
        <v>198</v>
      </c>
      <c r="P16" t="s">
        <v>123</v>
      </c>
      <c r="Q16" t="s">
        <v>145</v>
      </c>
      <c r="R16" t="s">
        <v>90</v>
      </c>
      <c r="S16" t="s">
        <v>98</v>
      </c>
      <c r="T16" t="s">
        <v>199</v>
      </c>
      <c r="U16" t="s">
        <v>200</v>
      </c>
      <c r="V16" t="s">
        <v>201</v>
      </c>
      <c r="W16" t="s">
        <v>202</v>
      </c>
      <c r="X16" t="s">
        <v>203</v>
      </c>
      <c r="Y16" t="s">
        <v>204</v>
      </c>
      <c r="Z16" t="s">
        <v>97</v>
      </c>
      <c r="AA16" t="s">
        <v>119</v>
      </c>
      <c r="AB16" t="s">
        <v>205</v>
      </c>
      <c r="AC16" t="s">
        <v>206</v>
      </c>
      <c r="AD16" t="s">
        <v>100</v>
      </c>
      <c r="AE16" t="s">
        <v>101</v>
      </c>
      <c r="AF16" t="s">
        <v>149</v>
      </c>
      <c r="AG16" t="s">
        <v>103</v>
      </c>
      <c r="AH16" t="s">
        <v>150</v>
      </c>
      <c r="AI16" t="s">
        <v>150</v>
      </c>
      <c r="AJ16" t="s">
        <v>164</v>
      </c>
      <c r="AK16" t="s">
        <v>164</v>
      </c>
      <c r="AL16" t="s">
        <v>90</v>
      </c>
      <c r="AM16" t="s">
        <v>90</v>
      </c>
      <c r="AN16" t="s">
        <v>92</v>
      </c>
      <c r="AO16" t="s">
        <v>92</v>
      </c>
      <c r="AP16" t="s">
        <v>128</v>
      </c>
      <c r="AQ16" t="s">
        <v>128</v>
      </c>
      <c r="AR16" t="s">
        <v>129</v>
      </c>
      <c r="AS16" t="s">
        <v>129</v>
      </c>
      <c r="AT16" s="4">
        <v>0.08</v>
      </c>
      <c r="AU16" s="4">
        <v>0.12</v>
      </c>
      <c r="AV16" s="4">
        <v>0.18</v>
      </c>
      <c r="AW16" s="4">
        <v>0.54</v>
      </c>
    </row>
    <row r="17" spans="1:49" x14ac:dyDescent="0.2">
      <c r="A17" t="s">
        <v>191</v>
      </c>
      <c r="B17" t="s">
        <v>106</v>
      </c>
      <c r="C17" t="s">
        <v>192</v>
      </c>
      <c r="D17" t="s">
        <v>193</v>
      </c>
      <c r="E17" t="s">
        <v>78</v>
      </c>
      <c r="I17" t="s">
        <v>82</v>
      </c>
      <c r="J17" t="s">
        <v>83</v>
      </c>
      <c r="K17" s="2">
        <v>0.45833333333333331</v>
      </c>
      <c r="L17" t="s">
        <v>207</v>
      </c>
      <c r="M17" t="s">
        <v>195</v>
      </c>
      <c r="N17" t="s">
        <v>208</v>
      </c>
      <c r="O17" t="s">
        <v>209</v>
      </c>
      <c r="P17" t="s">
        <v>210</v>
      </c>
      <c r="Q17" t="s">
        <v>210</v>
      </c>
      <c r="R17" t="s">
        <v>90</v>
      </c>
      <c r="S17" t="s">
        <v>151</v>
      </c>
      <c r="T17">
        <f>-(0.11 %)</f>
        <v>-1.1000000000000001E-3</v>
      </c>
      <c r="U17">
        <f>-(0.2 %)</f>
        <v>-2E-3</v>
      </c>
      <c r="V17" t="s">
        <v>211</v>
      </c>
      <c r="W17" t="s">
        <v>212</v>
      </c>
      <c r="X17" t="s">
        <v>210</v>
      </c>
      <c r="Y17" t="s">
        <v>88</v>
      </c>
      <c r="Z17" t="s">
        <v>97</v>
      </c>
      <c r="AA17" t="s">
        <v>151</v>
      </c>
      <c r="AB17">
        <f>-(0.26 %)</f>
        <v>-2.5999999999999999E-3</v>
      </c>
      <c r="AC17">
        <f>-(0.12 %)</f>
        <v>-1.1999999999999999E-3</v>
      </c>
      <c r="AD17" t="s">
        <v>100</v>
      </c>
      <c r="AE17" t="s">
        <v>101</v>
      </c>
      <c r="AF17" t="s">
        <v>125</v>
      </c>
      <c r="AG17" t="s">
        <v>103</v>
      </c>
      <c r="AH17" t="s">
        <v>150</v>
      </c>
      <c r="AI17" t="s">
        <v>150</v>
      </c>
      <c r="AJ17" t="s">
        <v>210</v>
      </c>
      <c r="AK17" t="s">
        <v>210</v>
      </c>
      <c r="AL17" t="s">
        <v>90</v>
      </c>
      <c r="AM17" t="s">
        <v>90</v>
      </c>
      <c r="AN17" t="s">
        <v>92</v>
      </c>
      <c r="AO17" t="s">
        <v>92</v>
      </c>
      <c r="AP17" t="s">
        <v>128</v>
      </c>
      <c r="AQ17" t="s">
        <v>128</v>
      </c>
      <c r="AR17" t="s">
        <v>129</v>
      </c>
      <c r="AS17" t="s">
        <v>129</v>
      </c>
      <c r="AT17" s="4">
        <v>0.02</v>
      </c>
      <c r="AU17" s="4">
        <v>0.04</v>
      </c>
      <c r="AV17" s="4">
        <v>0.08</v>
      </c>
      <c r="AW17" s="4">
        <v>0.17</v>
      </c>
    </row>
    <row r="18" spans="1:49" x14ac:dyDescent="0.2">
      <c r="A18" t="s">
        <v>213</v>
      </c>
      <c r="B18" t="s">
        <v>106</v>
      </c>
      <c r="C18" t="s">
        <v>214</v>
      </c>
      <c r="D18" t="s">
        <v>215</v>
      </c>
      <c r="E18" t="s">
        <v>78</v>
      </c>
      <c r="I18" t="s">
        <v>82</v>
      </c>
      <c r="J18" t="s">
        <v>83</v>
      </c>
      <c r="K18" s="2">
        <v>0.45902777777777781</v>
      </c>
      <c r="L18" t="s">
        <v>216</v>
      </c>
      <c r="M18" t="s">
        <v>180</v>
      </c>
    </row>
    <row r="19" spans="1:49" x14ac:dyDescent="0.2">
      <c r="A19" t="s">
        <v>213</v>
      </c>
      <c r="B19" t="s">
        <v>106</v>
      </c>
      <c r="C19" t="s">
        <v>214</v>
      </c>
      <c r="D19" t="s">
        <v>215</v>
      </c>
      <c r="E19" t="s">
        <v>78</v>
      </c>
      <c r="I19" t="s">
        <v>82</v>
      </c>
      <c r="J19" t="s">
        <v>83</v>
      </c>
      <c r="K19" s="2">
        <v>0.45902777777777781</v>
      </c>
      <c r="L19" t="s">
        <v>217</v>
      </c>
      <c r="M19" t="s">
        <v>180</v>
      </c>
      <c r="N19" t="s">
        <v>218</v>
      </c>
      <c r="O19" t="s">
        <v>219</v>
      </c>
      <c r="P19" t="s">
        <v>89</v>
      </c>
      <c r="Q19" t="s">
        <v>220</v>
      </c>
      <c r="R19" t="s">
        <v>90</v>
      </c>
      <c r="S19" t="s">
        <v>98</v>
      </c>
      <c r="T19">
        <f>-(0.34 %)</f>
        <v>-3.4000000000000002E-3</v>
      </c>
      <c r="U19" t="s">
        <v>221</v>
      </c>
      <c r="V19" t="s">
        <v>222</v>
      </c>
      <c r="W19" t="s">
        <v>223</v>
      </c>
      <c r="X19" t="s">
        <v>224</v>
      </c>
      <c r="Y19" t="s">
        <v>96</v>
      </c>
      <c r="Z19" t="s">
        <v>97</v>
      </c>
      <c r="AA19" t="s">
        <v>91</v>
      </c>
      <c r="AB19">
        <f>-(1.06 %)</f>
        <v>-1.06E-2</v>
      </c>
      <c r="AC19" t="s">
        <v>225</v>
      </c>
      <c r="AD19" t="s">
        <v>101</v>
      </c>
      <c r="AE19" t="s">
        <v>101</v>
      </c>
      <c r="AF19" t="s">
        <v>168</v>
      </c>
      <c r="AG19" t="s">
        <v>168</v>
      </c>
      <c r="AH19" t="s">
        <v>226</v>
      </c>
      <c r="AI19" t="s">
        <v>226</v>
      </c>
      <c r="AJ19" t="s">
        <v>224</v>
      </c>
      <c r="AK19" t="s">
        <v>224</v>
      </c>
      <c r="AL19" t="s">
        <v>90</v>
      </c>
      <c r="AM19" t="s">
        <v>90</v>
      </c>
      <c r="AN19" t="s">
        <v>92</v>
      </c>
      <c r="AO19" t="s">
        <v>92</v>
      </c>
      <c r="AP19" t="s">
        <v>128</v>
      </c>
      <c r="AQ19" t="s">
        <v>128</v>
      </c>
      <c r="AR19" t="s">
        <v>129</v>
      </c>
      <c r="AS19" t="s">
        <v>129</v>
      </c>
      <c r="AT19" s="4">
        <v>7.0000000000000007E-2</v>
      </c>
      <c r="AU19" s="4">
        <v>0.11</v>
      </c>
      <c r="AV19" s="4">
        <v>0.17</v>
      </c>
      <c r="AW19" s="4">
        <v>0.26</v>
      </c>
    </row>
    <row r="20" spans="1:49" x14ac:dyDescent="0.2">
      <c r="A20" t="s">
        <v>227</v>
      </c>
      <c r="B20" t="s">
        <v>106</v>
      </c>
      <c r="C20" t="s">
        <v>228</v>
      </c>
      <c r="D20" t="s">
        <v>229</v>
      </c>
      <c r="E20" t="s">
        <v>78</v>
      </c>
      <c r="I20" t="s">
        <v>82</v>
      </c>
      <c r="J20" t="s">
        <v>83</v>
      </c>
      <c r="K20" s="2">
        <v>0.46249999999999997</v>
      </c>
      <c r="L20" t="s">
        <v>230</v>
      </c>
      <c r="M20" t="s">
        <v>231</v>
      </c>
      <c r="N20" t="s">
        <v>104</v>
      </c>
      <c r="O20" t="s">
        <v>104</v>
      </c>
      <c r="P20" t="s">
        <v>104</v>
      </c>
      <c r="Q20" t="s">
        <v>104</v>
      </c>
      <c r="R20" t="s">
        <v>104</v>
      </c>
      <c r="S20" t="s">
        <v>104</v>
      </c>
      <c r="T20" t="s">
        <v>92</v>
      </c>
      <c r="U20" t="s">
        <v>92</v>
      </c>
      <c r="V20" t="s">
        <v>104</v>
      </c>
      <c r="W20" t="s">
        <v>104</v>
      </c>
      <c r="X20" t="s">
        <v>104</v>
      </c>
      <c r="Y20" t="s">
        <v>104</v>
      </c>
      <c r="Z20" t="s">
        <v>104</v>
      </c>
      <c r="AA20" t="s">
        <v>104</v>
      </c>
      <c r="AB20" t="s">
        <v>92</v>
      </c>
      <c r="AC20" t="s">
        <v>92</v>
      </c>
      <c r="AD20" t="s">
        <v>104</v>
      </c>
      <c r="AE20" t="s">
        <v>104</v>
      </c>
      <c r="AF20" t="s">
        <v>104</v>
      </c>
      <c r="AG20" t="s">
        <v>104</v>
      </c>
      <c r="AH20" t="s">
        <v>104</v>
      </c>
      <c r="AI20" t="s">
        <v>104</v>
      </c>
      <c r="AJ20" t="s">
        <v>104</v>
      </c>
      <c r="AK20" t="s">
        <v>104</v>
      </c>
      <c r="AL20" t="s">
        <v>104</v>
      </c>
      <c r="AM20" t="s">
        <v>104</v>
      </c>
      <c r="AN20" t="s">
        <v>92</v>
      </c>
      <c r="AO20" t="s">
        <v>92</v>
      </c>
      <c r="AP20" t="s">
        <v>104</v>
      </c>
      <c r="AQ20" t="s">
        <v>104</v>
      </c>
      <c r="AR20" t="s">
        <v>104</v>
      </c>
      <c r="AS20" t="s">
        <v>104</v>
      </c>
      <c r="AT20" s="4">
        <v>0</v>
      </c>
      <c r="AU20" s="4">
        <v>0</v>
      </c>
      <c r="AV20" s="4">
        <v>0.01</v>
      </c>
      <c r="AW20" s="4">
        <v>0.17</v>
      </c>
    </row>
    <row r="21" spans="1:49" x14ac:dyDescent="0.2">
      <c r="A21" t="s">
        <v>232</v>
      </c>
      <c r="B21" t="s">
        <v>106</v>
      </c>
      <c r="C21" t="s">
        <v>233</v>
      </c>
      <c r="D21" t="s">
        <v>234</v>
      </c>
      <c r="E21" t="s">
        <v>78</v>
      </c>
      <c r="I21" t="s">
        <v>82</v>
      </c>
      <c r="J21" t="s">
        <v>83</v>
      </c>
      <c r="K21" s="2">
        <v>0.46527777777777773</v>
      </c>
      <c r="L21" t="s">
        <v>235</v>
      </c>
      <c r="M21" t="s">
        <v>231</v>
      </c>
    </row>
    <row r="22" spans="1:49" x14ac:dyDescent="0.2">
      <c r="A22" t="s">
        <v>232</v>
      </c>
      <c r="B22" t="s">
        <v>106</v>
      </c>
      <c r="C22" t="s">
        <v>233</v>
      </c>
      <c r="D22" t="s">
        <v>234</v>
      </c>
      <c r="E22" t="s">
        <v>78</v>
      </c>
      <c r="I22" t="s">
        <v>82</v>
      </c>
      <c r="J22" t="s">
        <v>83</v>
      </c>
      <c r="K22" s="2">
        <v>0.46527777777777773</v>
      </c>
      <c r="L22" t="s">
        <v>235</v>
      </c>
      <c r="M22" t="s">
        <v>231</v>
      </c>
      <c r="N22" t="s">
        <v>236</v>
      </c>
      <c r="O22" t="s">
        <v>104</v>
      </c>
      <c r="P22" t="s">
        <v>204</v>
      </c>
      <c r="Q22" t="s">
        <v>104</v>
      </c>
      <c r="R22" t="s">
        <v>104</v>
      </c>
      <c r="S22" t="s">
        <v>104</v>
      </c>
      <c r="T22" t="s">
        <v>92</v>
      </c>
      <c r="U22" t="s">
        <v>92</v>
      </c>
      <c r="V22" t="s">
        <v>237</v>
      </c>
      <c r="W22" t="s">
        <v>104</v>
      </c>
      <c r="X22" t="s">
        <v>204</v>
      </c>
      <c r="Y22" t="s">
        <v>104</v>
      </c>
      <c r="Z22" t="s">
        <v>238</v>
      </c>
      <c r="AA22" t="s">
        <v>104</v>
      </c>
      <c r="AB22" t="s">
        <v>92</v>
      </c>
      <c r="AC22" t="s">
        <v>92</v>
      </c>
      <c r="AD22" t="s">
        <v>100</v>
      </c>
      <c r="AE22" t="s">
        <v>104</v>
      </c>
      <c r="AF22" t="s">
        <v>149</v>
      </c>
      <c r="AG22" t="s">
        <v>104</v>
      </c>
      <c r="AH22" t="s">
        <v>239</v>
      </c>
      <c r="AI22" t="s">
        <v>239</v>
      </c>
      <c r="AJ22" t="s">
        <v>204</v>
      </c>
      <c r="AK22" t="s">
        <v>204</v>
      </c>
      <c r="AL22" t="s">
        <v>104</v>
      </c>
      <c r="AM22" t="s">
        <v>104</v>
      </c>
      <c r="AN22" t="s">
        <v>92</v>
      </c>
      <c r="AO22" t="s">
        <v>92</v>
      </c>
      <c r="AP22" t="s">
        <v>128</v>
      </c>
      <c r="AQ22" t="s">
        <v>128</v>
      </c>
      <c r="AR22" t="s">
        <v>240</v>
      </c>
      <c r="AS22" t="s">
        <v>240</v>
      </c>
      <c r="AT22" s="4">
        <v>0.01</v>
      </c>
      <c r="AU22" s="4">
        <v>0.02</v>
      </c>
      <c r="AV22" s="4">
        <v>0.05</v>
      </c>
      <c r="AW22" s="4">
        <v>0.3</v>
      </c>
    </row>
    <row r="23" spans="1:49" x14ac:dyDescent="0.2">
      <c r="A23" t="s">
        <v>241</v>
      </c>
      <c r="B23" t="s">
        <v>106</v>
      </c>
      <c r="C23" t="s">
        <v>242</v>
      </c>
      <c r="D23" t="s">
        <v>243</v>
      </c>
      <c r="E23" t="s">
        <v>78</v>
      </c>
      <c r="I23" t="s">
        <v>82</v>
      </c>
      <c r="J23" t="s">
        <v>83</v>
      </c>
      <c r="K23" s="2">
        <v>0.46666666666666662</v>
      </c>
      <c r="L23" t="s">
        <v>244</v>
      </c>
      <c r="M23" t="s">
        <v>85</v>
      </c>
      <c r="N23" t="s">
        <v>104</v>
      </c>
      <c r="O23" t="s">
        <v>104</v>
      </c>
      <c r="P23" t="s">
        <v>104</v>
      </c>
      <c r="Q23" t="s">
        <v>104</v>
      </c>
      <c r="R23" t="s">
        <v>104</v>
      </c>
      <c r="S23" t="s">
        <v>104</v>
      </c>
      <c r="T23" t="s">
        <v>92</v>
      </c>
      <c r="U23" t="s">
        <v>92</v>
      </c>
      <c r="V23" t="s">
        <v>104</v>
      </c>
      <c r="W23" t="s">
        <v>104</v>
      </c>
      <c r="X23" t="s">
        <v>104</v>
      </c>
      <c r="Y23" t="s">
        <v>104</v>
      </c>
      <c r="Z23" t="s">
        <v>104</v>
      </c>
      <c r="AA23" t="s">
        <v>104</v>
      </c>
      <c r="AB23" t="s">
        <v>92</v>
      </c>
      <c r="AC23" t="s">
        <v>92</v>
      </c>
      <c r="AD23" t="s">
        <v>104</v>
      </c>
      <c r="AE23" t="s">
        <v>104</v>
      </c>
      <c r="AF23" t="s">
        <v>104</v>
      </c>
      <c r="AG23" t="s">
        <v>104</v>
      </c>
      <c r="AH23" t="s">
        <v>104</v>
      </c>
      <c r="AI23" t="s">
        <v>104</v>
      </c>
      <c r="AJ23" t="s">
        <v>104</v>
      </c>
      <c r="AK23" t="s">
        <v>104</v>
      </c>
      <c r="AL23" t="s">
        <v>104</v>
      </c>
      <c r="AM23" t="s">
        <v>104</v>
      </c>
      <c r="AN23" t="s">
        <v>92</v>
      </c>
      <c r="AO23" t="s">
        <v>92</v>
      </c>
      <c r="AP23" t="s">
        <v>104</v>
      </c>
      <c r="AQ23" t="s">
        <v>104</v>
      </c>
      <c r="AR23" t="s">
        <v>104</v>
      </c>
      <c r="AS23" t="s">
        <v>104</v>
      </c>
      <c r="AT23" s="4">
        <v>0</v>
      </c>
      <c r="AU23" s="4">
        <v>0</v>
      </c>
      <c r="AV23" s="4">
        <v>0.01</v>
      </c>
      <c r="AW23" s="4">
        <v>0.26</v>
      </c>
    </row>
    <row r="24" spans="1:49" x14ac:dyDescent="0.2">
      <c r="A24" t="s">
        <v>241</v>
      </c>
      <c r="B24" t="s">
        <v>106</v>
      </c>
      <c r="C24" t="s">
        <v>242</v>
      </c>
      <c r="D24" t="s">
        <v>243</v>
      </c>
      <c r="E24" t="s">
        <v>78</v>
      </c>
      <c r="I24" t="s">
        <v>82</v>
      </c>
      <c r="J24" t="s">
        <v>83</v>
      </c>
      <c r="K24" s="2">
        <v>0.46736111111111112</v>
      </c>
      <c r="L24" t="s">
        <v>245</v>
      </c>
      <c r="M24" t="s">
        <v>85</v>
      </c>
    </row>
    <row r="25" spans="1:49" x14ac:dyDescent="0.2">
      <c r="A25" t="s">
        <v>241</v>
      </c>
      <c r="B25" t="s">
        <v>106</v>
      </c>
      <c r="C25" t="s">
        <v>242</v>
      </c>
      <c r="D25" t="s">
        <v>243</v>
      </c>
      <c r="E25" t="s">
        <v>78</v>
      </c>
      <c r="I25" t="s">
        <v>82</v>
      </c>
      <c r="J25" t="s">
        <v>83</v>
      </c>
      <c r="K25" s="2">
        <v>0.46736111111111112</v>
      </c>
      <c r="L25" t="s">
        <v>246</v>
      </c>
      <c r="M25" t="s">
        <v>85</v>
      </c>
      <c r="N25" t="s">
        <v>247</v>
      </c>
      <c r="O25" t="s">
        <v>248</v>
      </c>
      <c r="P25" t="s">
        <v>249</v>
      </c>
      <c r="Q25" t="s">
        <v>160</v>
      </c>
      <c r="R25" t="s">
        <v>250</v>
      </c>
      <c r="S25" t="s">
        <v>118</v>
      </c>
      <c r="T25" t="s">
        <v>251</v>
      </c>
      <c r="U25" t="s">
        <v>92</v>
      </c>
      <c r="V25" t="s">
        <v>252</v>
      </c>
      <c r="W25" t="s">
        <v>253</v>
      </c>
      <c r="X25" t="s">
        <v>254</v>
      </c>
      <c r="Y25" t="s">
        <v>255</v>
      </c>
      <c r="Z25" t="s">
        <v>256</v>
      </c>
      <c r="AA25" t="s">
        <v>257</v>
      </c>
      <c r="AB25" t="s">
        <v>258</v>
      </c>
      <c r="AC25" t="s">
        <v>259</v>
      </c>
      <c r="AD25" t="s">
        <v>100</v>
      </c>
      <c r="AE25" t="s">
        <v>104</v>
      </c>
      <c r="AF25" t="s">
        <v>125</v>
      </c>
      <c r="AG25" t="s">
        <v>125</v>
      </c>
      <c r="AH25" t="s">
        <v>260</v>
      </c>
      <c r="AI25" t="s">
        <v>260</v>
      </c>
      <c r="AJ25" t="s">
        <v>261</v>
      </c>
      <c r="AK25" t="s">
        <v>261</v>
      </c>
      <c r="AL25" t="s">
        <v>262</v>
      </c>
      <c r="AM25" t="s">
        <v>262</v>
      </c>
      <c r="AN25" t="s">
        <v>92</v>
      </c>
      <c r="AO25" t="s">
        <v>92</v>
      </c>
      <c r="AP25" t="s">
        <v>128</v>
      </c>
      <c r="AQ25" t="s">
        <v>128</v>
      </c>
      <c r="AR25" t="s">
        <v>240</v>
      </c>
      <c r="AS25" t="s">
        <v>240</v>
      </c>
      <c r="AT25" s="4">
        <v>0.01</v>
      </c>
      <c r="AU25" s="4">
        <v>0.03</v>
      </c>
      <c r="AV25" s="4">
        <v>0.06</v>
      </c>
      <c r="AW25" s="4">
        <v>0.25</v>
      </c>
    </row>
    <row r="26" spans="1:49" x14ac:dyDescent="0.2">
      <c r="A26" t="s">
        <v>263</v>
      </c>
      <c r="B26" t="s">
        <v>106</v>
      </c>
      <c r="C26" t="s">
        <v>264</v>
      </c>
      <c r="D26" t="s">
        <v>265</v>
      </c>
      <c r="E26" t="s">
        <v>78</v>
      </c>
      <c r="I26" t="s">
        <v>82</v>
      </c>
      <c r="J26" t="s">
        <v>83</v>
      </c>
      <c r="K26" s="2">
        <v>0.46875</v>
      </c>
      <c r="L26" t="s">
        <v>266</v>
      </c>
      <c r="M26" t="s">
        <v>267</v>
      </c>
    </row>
    <row r="27" spans="1:49" x14ac:dyDescent="0.2">
      <c r="A27" t="s">
        <v>263</v>
      </c>
      <c r="B27" t="s">
        <v>106</v>
      </c>
      <c r="C27" t="s">
        <v>264</v>
      </c>
      <c r="D27" t="s">
        <v>265</v>
      </c>
      <c r="E27" t="s">
        <v>78</v>
      </c>
      <c r="I27" t="s">
        <v>82</v>
      </c>
      <c r="J27" t="s">
        <v>83</v>
      </c>
      <c r="K27" s="2">
        <v>0.46875</v>
      </c>
      <c r="L27" t="s">
        <v>268</v>
      </c>
      <c r="M27" t="s">
        <v>267</v>
      </c>
      <c r="N27" t="s">
        <v>269</v>
      </c>
      <c r="O27" t="s">
        <v>270</v>
      </c>
      <c r="P27" t="s">
        <v>271</v>
      </c>
      <c r="Q27" t="s">
        <v>272</v>
      </c>
      <c r="R27" t="s">
        <v>124</v>
      </c>
      <c r="S27" t="s">
        <v>124</v>
      </c>
      <c r="T27" t="s">
        <v>273</v>
      </c>
      <c r="U27" t="s">
        <v>274</v>
      </c>
      <c r="V27" t="s">
        <v>275</v>
      </c>
      <c r="W27" t="s">
        <v>276</v>
      </c>
      <c r="X27" t="s">
        <v>277</v>
      </c>
      <c r="Y27" t="s">
        <v>278</v>
      </c>
      <c r="Z27" t="s">
        <v>91</v>
      </c>
      <c r="AA27" t="s">
        <v>124</v>
      </c>
      <c r="AB27" t="s">
        <v>279</v>
      </c>
      <c r="AC27" t="s">
        <v>280</v>
      </c>
      <c r="AD27" t="s">
        <v>101</v>
      </c>
      <c r="AE27" t="s">
        <v>101</v>
      </c>
      <c r="AF27" t="s">
        <v>168</v>
      </c>
      <c r="AG27" t="s">
        <v>168</v>
      </c>
      <c r="AH27" t="s">
        <v>281</v>
      </c>
      <c r="AI27" t="s">
        <v>281</v>
      </c>
      <c r="AJ27" t="s">
        <v>277</v>
      </c>
      <c r="AK27" t="s">
        <v>277</v>
      </c>
      <c r="AL27" t="s">
        <v>97</v>
      </c>
      <c r="AM27" t="s">
        <v>97</v>
      </c>
      <c r="AN27" t="s">
        <v>92</v>
      </c>
      <c r="AO27" t="s">
        <v>92</v>
      </c>
      <c r="AP27" t="s">
        <v>128</v>
      </c>
      <c r="AQ27" t="s">
        <v>128</v>
      </c>
      <c r="AR27" t="s">
        <v>240</v>
      </c>
      <c r="AS27" t="s">
        <v>240</v>
      </c>
      <c r="AT27" s="4">
        <v>0.04</v>
      </c>
      <c r="AU27" s="4">
        <v>0.05</v>
      </c>
      <c r="AV27" s="4">
        <v>7.0000000000000007E-2</v>
      </c>
      <c r="AW27" s="4">
        <v>0.24</v>
      </c>
    </row>
    <row r="28" spans="1:49" x14ac:dyDescent="0.2">
      <c r="A28" t="s">
        <v>152</v>
      </c>
      <c r="B28" t="s">
        <v>106</v>
      </c>
      <c r="C28" t="s">
        <v>153</v>
      </c>
      <c r="D28" t="s">
        <v>154</v>
      </c>
      <c r="E28" t="s">
        <v>155</v>
      </c>
      <c r="I28" t="s">
        <v>82</v>
      </c>
      <c r="J28" t="s">
        <v>83</v>
      </c>
      <c r="K28" s="2">
        <v>0.48819444444444443</v>
      </c>
      <c r="L28" t="s">
        <v>282</v>
      </c>
      <c r="M28" t="s">
        <v>157</v>
      </c>
      <c r="N28" t="s">
        <v>104</v>
      </c>
      <c r="O28" t="s">
        <v>104</v>
      </c>
      <c r="P28" t="s">
        <v>104</v>
      </c>
      <c r="Q28" t="s">
        <v>104</v>
      </c>
      <c r="R28" t="s">
        <v>104</v>
      </c>
      <c r="S28" t="s">
        <v>104</v>
      </c>
      <c r="T28" t="s">
        <v>92</v>
      </c>
      <c r="U28" t="s">
        <v>92</v>
      </c>
      <c r="V28" t="s">
        <v>104</v>
      </c>
      <c r="W28" t="s">
        <v>104</v>
      </c>
      <c r="X28" t="s">
        <v>104</v>
      </c>
      <c r="Y28" t="s">
        <v>104</v>
      </c>
      <c r="Z28" t="s">
        <v>104</v>
      </c>
      <c r="AA28" t="s">
        <v>104</v>
      </c>
      <c r="AB28" t="s">
        <v>92</v>
      </c>
      <c r="AC28" t="s">
        <v>92</v>
      </c>
      <c r="AD28" t="s">
        <v>104</v>
      </c>
      <c r="AE28" t="s">
        <v>104</v>
      </c>
      <c r="AF28" t="s">
        <v>104</v>
      </c>
      <c r="AG28" t="s">
        <v>104</v>
      </c>
      <c r="AH28" t="s">
        <v>104</v>
      </c>
      <c r="AI28" t="s">
        <v>104</v>
      </c>
      <c r="AJ28" t="s">
        <v>104</v>
      </c>
      <c r="AK28" t="s">
        <v>104</v>
      </c>
      <c r="AL28" t="s">
        <v>104</v>
      </c>
      <c r="AM28" t="s">
        <v>104</v>
      </c>
      <c r="AN28" t="s">
        <v>92</v>
      </c>
      <c r="AO28" t="s">
        <v>92</v>
      </c>
      <c r="AP28" t="s">
        <v>104</v>
      </c>
      <c r="AQ28" t="s">
        <v>104</v>
      </c>
      <c r="AR28" t="s">
        <v>104</v>
      </c>
      <c r="AS28" t="s">
        <v>104</v>
      </c>
      <c r="AT28" s="4">
        <v>0</v>
      </c>
      <c r="AU28" s="4">
        <v>0</v>
      </c>
      <c r="AV28" s="4">
        <v>0.01</v>
      </c>
      <c r="AW28" s="4">
        <v>0.81</v>
      </c>
    </row>
    <row r="29" spans="1:49" x14ac:dyDescent="0.2">
      <c r="A29" t="s">
        <v>152</v>
      </c>
      <c r="B29" t="s">
        <v>106</v>
      </c>
      <c r="C29" t="s">
        <v>153</v>
      </c>
      <c r="D29" t="s">
        <v>154</v>
      </c>
      <c r="E29" t="s">
        <v>155</v>
      </c>
      <c r="I29" t="s">
        <v>82</v>
      </c>
      <c r="J29" t="s">
        <v>83</v>
      </c>
      <c r="K29" s="2">
        <v>0.48888888888888887</v>
      </c>
      <c r="L29" t="s">
        <v>283</v>
      </c>
      <c r="M29" t="s">
        <v>157</v>
      </c>
      <c r="N29" t="s">
        <v>284</v>
      </c>
      <c r="O29" t="s">
        <v>285</v>
      </c>
      <c r="P29" t="s">
        <v>286</v>
      </c>
      <c r="Q29" t="s">
        <v>165</v>
      </c>
      <c r="R29" t="s">
        <v>97</v>
      </c>
      <c r="S29" t="s">
        <v>97</v>
      </c>
      <c r="T29">
        <f>-(0.49 %)</f>
        <v>-4.8999999999999998E-3</v>
      </c>
      <c r="U29" t="s">
        <v>92</v>
      </c>
      <c r="V29" t="s">
        <v>287</v>
      </c>
      <c r="W29" t="s">
        <v>284</v>
      </c>
      <c r="X29" t="s">
        <v>170</v>
      </c>
      <c r="Y29" t="s">
        <v>203</v>
      </c>
      <c r="Z29" t="s">
        <v>151</v>
      </c>
      <c r="AA29" t="s">
        <v>189</v>
      </c>
      <c r="AB29">
        <f>-(1.47 %)</f>
        <v>-1.47E-2</v>
      </c>
      <c r="AC29" t="s">
        <v>92</v>
      </c>
      <c r="AD29" t="s">
        <v>101</v>
      </c>
      <c r="AE29" t="s">
        <v>101</v>
      </c>
      <c r="AF29" t="s">
        <v>102</v>
      </c>
      <c r="AG29" t="s">
        <v>288</v>
      </c>
      <c r="AH29" t="s">
        <v>289</v>
      </c>
      <c r="AI29" t="s">
        <v>289</v>
      </c>
      <c r="AJ29" t="s">
        <v>160</v>
      </c>
      <c r="AK29" t="s">
        <v>160</v>
      </c>
      <c r="AL29" t="s">
        <v>90</v>
      </c>
      <c r="AM29" t="s">
        <v>90</v>
      </c>
      <c r="AN29" t="s">
        <v>92</v>
      </c>
      <c r="AO29" t="s">
        <v>92</v>
      </c>
      <c r="AP29" t="s">
        <v>128</v>
      </c>
      <c r="AQ29" t="s">
        <v>128</v>
      </c>
      <c r="AR29" t="s">
        <v>129</v>
      </c>
      <c r="AS29" t="s">
        <v>129</v>
      </c>
      <c r="AT29" s="4">
        <v>0.03</v>
      </c>
      <c r="AU29" s="4">
        <v>0.05</v>
      </c>
      <c r="AV29" s="4">
        <v>0.09</v>
      </c>
      <c r="AW29" s="4">
        <v>0.72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UserQos_89576757739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Steve Nellis - ACCE</cp:lastModifiedBy>
  <dcterms:created xsi:type="dcterms:W3CDTF">2021-02-21T18:00:54Z</dcterms:created>
  <dcterms:modified xsi:type="dcterms:W3CDTF">2021-02-21T18:00:54Z</dcterms:modified>
</cp:coreProperties>
</file>