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1 ACCE - Current/ACCE - Meetings and Conferences/ACCE - 2021.02.15-19 Midyear Meeting ZOOM2021/2021 MYC - ZOOM Attendee Rosters/"/>
    </mc:Choice>
  </mc:AlternateContent>
  <xr:revisionPtr revIDLastSave="0" documentId="8_{16193CF5-D63F-004F-9F2F-ACD6CCC3BC86}" xr6:coauthVersionLast="46" xr6:coauthVersionMax="46" xr10:uidLastSave="{00000000-0000-0000-0000-000000000000}"/>
  <bookViews>
    <workbookView xWindow="58220" yWindow="3120" windowWidth="26840" windowHeight="15440"/>
  </bookViews>
  <sheets>
    <sheet name="2021 MYC - 2021.02.18 Procore 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AB6" i="1"/>
  <c r="AB8" i="1"/>
  <c r="T14" i="1"/>
  <c r="T17" i="1"/>
  <c r="AC17" i="1"/>
  <c r="AC21" i="1"/>
  <c r="T22" i="1"/>
  <c r="U23" i="1"/>
  <c r="T25" i="1"/>
  <c r="AB25" i="1"/>
  <c r="T30" i="1"/>
  <c r="T32" i="1"/>
  <c r="AB32" i="1"/>
  <c r="AB34" i="1"/>
  <c r="AC34" i="1"/>
  <c r="T36" i="1"/>
  <c r="T38" i="1"/>
  <c r="AB40" i="1"/>
  <c r="AC42" i="1"/>
</calcChain>
</file>

<file path=xl/sharedStrings.xml><?xml version="1.0" encoding="utf-8"?>
<sst xmlns="http://schemas.openxmlformats.org/spreadsheetml/2006/main" count="1902" uniqueCount="504">
  <si>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</si>
  <si>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</si>
  <si>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</si>
  <si>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</si>
  <si>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</si>
  <si>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</si>
  <si>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</si>
  <si>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</si>
  <si>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</si>
  <si>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</si>
  <si>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</si>
  <si>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</si>
  <si>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</si>
  <si>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</si>
  <si>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</si>
  <si>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</si>
  <si>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</si>
  <si>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</si>
  <si>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</si>
  <si>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823 3308 8496</t>
  </si>
  <si>
    <t>Procore Presentation</t>
  </si>
  <si>
    <t>Steve Nellis</t>
  </si>
  <si>
    <t>ACCE@ACCE-HQ.org</t>
  </si>
  <si>
    <t>Licensed|Webinar500</t>
  </si>
  <si>
    <t>AOH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</si>
  <si>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</si>
  <si>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</si>
  <si>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</si>
  <si>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</si>
  <si>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</si>
  <si>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</si>
  <si>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</si>
  <si>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</si>
  <si>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</si>
  <si>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</si>
  <si>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</si>
  <si>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</si>
  <si>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</si>
  <si>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</si>
  <si>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</si>
  <si>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</si>
  <si>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</si>
  <si>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</si>
  <si>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</si>
  <si>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</si>
  <si>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</si>
  <si>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</si>
  <si>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</si>
  <si>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</si>
  <si>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</si>
  <si>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</si>
  <si>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</si>
  <si>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</si>
  <si>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</si>
  <si>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</si>
  <si>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</si>
  <si>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</si>
  <si>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</si>
  <si>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</si>
  <si>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</si>
  <si>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</si>
  <si>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</si>
  <si>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</si>
  <si>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</si>
  <si>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</si>
  <si>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</si>
  <si>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</si>
  <si>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</si>
  <si>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</si>
  <si>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</si>
  <si>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</si>
  <si>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</si>
  <si>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</si>
  <si>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</si>
  <si>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Windows</t>
  </si>
  <si>
    <t>Public IP: 72.181.22.45 Local IP: 192.168.0.12</t>
  </si>
  <si>
    <t>Irving (US )</t>
  </si>
  <si>
    <t>Wifi</t>
  </si>
  <si>
    <t>Microphone Array (Intel® Smart Sound Technology (Intel® SST))</t>
  </si>
  <si>
    <t>Speakers (Realtek(R) Audio)</t>
  </si>
  <si>
    <t>Integrated Webcam</t>
  </si>
  <si>
    <t>United States (Cloud Top)</t>
  </si>
  <si>
    <t>UDP</t>
  </si>
  <si>
    <t>10:23 AM(Steve Nellis left the meeting.Reason: Host closed the meeting. )</t>
  </si>
  <si>
    <t>5.1.28656.0709</t>
  </si>
  <si>
    <t>99 kbps</t>
  </si>
  <si>
    <t>47 kbps</t>
  </si>
  <si>
    <t>47 ms</t>
  </si>
  <si>
    <t>51 ms</t>
  </si>
  <si>
    <t>7 ms</t>
  </si>
  <si>
    <t>-(-)</t>
  </si>
  <si>
    <t>194 kbps</t>
  </si>
  <si>
    <t>741 kbps</t>
  </si>
  <si>
    <t>6 ms</t>
  </si>
  <si>
    <t>10 ms</t>
  </si>
  <si>
    <t>0.01 %(0.2 %)</t>
  </si>
  <si>
    <t>256*144</t>
  </si>
  <si>
    <t>-</t>
  </si>
  <si>
    <t>10 fps</t>
  </si>
  <si>
    <t>16 fps</t>
  </si>
  <si>
    <t>176 kbps</t>
  </si>
  <si>
    <t>48 ms</t>
  </si>
  <si>
    <t>2736*1824</t>
  </si>
  <si>
    <t>3 fps</t>
  </si>
  <si>
    <t>Don McNabb (Guest)</t>
  </si>
  <si>
    <t>Unknown</t>
  </si>
  <si>
    <t>Public IP: 104.185.117.137 Local IP: 192.168.1.213</t>
  </si>
  <si>
    <t>Bloomington (US )</t>
  </si>
  <si>
    <t>Wired</t>
  </si>
  <si>
    <t>10:23 AM(Don McNabb left the meeting.Reason: Host closed the meeting. )</t>
  </si>
  <si>
    <t>5.4.59931.0110</t>
  </si>
  <si>
    <t>103 kbps</t>
  </si>
  <si>
    <t>138 ms</t>
  </si>
  <si>
    <t>0.01 %(0.14 %)</t>
  </si>
  <si>
    <t>179 kbps</t>
  </si>
  <si>
    <t>139 ms</t>
  </si>
  <si>
    <t>184 kbps</t>
  </si>
  <si>
    <t>107 ms</t>
  </si>
  <si>
    <t>sheri (Guest)</t>
  </si>
  <si>
    <t>Public IP: 162.236.253.200 Local IP: 192.168.1.133</t>
  </si>
  <si>
    <t>San Antonio (US )</t>
  </si>
  <si>
    <t>09:54 AM(sheri left the meeting.Reason: left the meeting.)</t>
  </si>
  <si>
    <t>5.5.12513.0205</t>
  </si>
  <si>
    <t>112 kbps</t>
  </si>
  <si>
    <t>68 ms</t>
  </si>
  <si>
    <t>8 ms</t>
  </si>
  <si>
    <t>0.06 %(2.34 %)</t>
  </si>
  <si>
    <t>247 kbps</t>
  </si>
  <si>
    <t>72 ms</t>
  </si>
  <si>
    <t>0.09 %(1.38 %)</t>
  </si>
  <si>
    <t>12 fps</t>
  </si>
  <si>
    <t>192 kbps</t>
  </si>
  <si>
    <t>76 ms</t>
  </si>
  <si>
    <t>14 ms</t>
  </si>
  <si>
    <t>5 fps</t>
  </si>
  <si>
    <t>Sinem Mollaoglu (Guest)</t>
  </si>
  <si>
    <t>Public IP: 73.145.143.51 Local IP: 10.0.0.196</t>
  </si>
  <si>
    <t>Okemos (US )</t>
  </si>
  <si>
    <t>10:08 AM(Sinem Mollaoglu left the meeting.Reason: left the meeting.)</t>
  </si>
  <si>
    <t>5.4.58636.1026</t>
  </si>
  <si>
    <t>95 kbps</t>
  </si>
  <si>
    <t>58 kbps</t>
  </si>
  <si>
    <t>36 ms</t>
  </si>
  <si>
    <t>35 ms</t>
  </si>
  <si>
    <t>11 ms</t>
  </si>
  <si>
    <t>0.01 %(0.46 %)</t>
  </si>
  <si>
    <t>220 kbps</t>
  </si>
  <si>
    <t>807 kbps</t>
  </si>
  <si>
    <t>38 ms</t>
  </si>
  <si>
    <t>12 ms</t>
  </si>
  <si>
    <t>0.03 %(1.4 %)</t>
  </si>
  <si>
    <t>11 fps</t>
  </si>
  <si>
    <t>15 fps</t>
  </si>
  <si>
    <t>190 kbps</t>
  </si>
  <si>
    <t>4 fps</t>
  </si>
  <si>
    <t>Walter (Guest)</t>
  </si>
  <si>
    <t>Public IP: 75.89.235.205 Local IP: 192.168.254.3</t>
  </si>
  <si>
    <t>Sanford (US )</t>
  </si>
  <si>
    <t>09:59 AM(Walter left the meeting.Reason: left the meeting.)</t>
  </si>
  <si>
    <t>106 kbps</t>
  </si>
  <si>
    <t>42 kbps</t>
  </si>
  <si>
    <t>55 ms</t>
  </si>
  <si>
    <t>54 ms</t>
  </si>
  <si>
    <t>0.05 %(1.96 %)</t>
  </si>
  <si>
    <t>255 kbps</t>
  </si>
  <si>
    <t>183 ms</t>
  </si>
  <si>
    <t>0.04 %(1.84 %)</t>
  </si>
  <si>
    <t>214 kbps</t>
  </si>
  <si>
    <t>57 ms</t>
  </si>
  <si>
    <t>iPhone (Guest)</t>
  </si>
  <si>
    <t>Public IP: 69.255.80.20 Local IP: 10.0.0.38</t>
  </si>
  <si>
    <t>Salisbury (US )</t>
  </si>
  <si>
    <t>09:25 AM(iPhone left the meeting.Reason: left the meeting.)</t>
  </si>
  <si>
    <t>5.5.12529.0212</t>
  </si>
  <si>
    <t>Scott DeRuischer (Guest)</t>
  </si>
  <si>
    <t>Public IP: 192.203.223.62 Local IP: 172.20.3.123</t>
  </si>
  <si>
    <t>Lansing (US )</t>
  </si>
  <si>
    <t>09:59 AM(Scott DeRuischer left the meeting.Reason: left the meeting.)</t>
  </si>
  <si>
    <t>109 kbps</t>
  </si>
  <si>
    <t>48 kbps</t>
  </si>
  <si>
    <t>16 ms</t>
  </si>
  <si>
    <t>21 ms</t>
  </si>
  <si>
    <t>0.04 %(2.31 %)</t>
  </si>
  <si>
    <t>257 kbps</t>
  </si>
  <si>
    <t>532 kbps</t>
  </si>
  <si>
    <t>22 ms</t>
  </si>
  <si>
    <t>9 ms</t>
  </si>
  <si>
    <t>0.02 %(1.45 %)</t>
  </si>
  <si>
    <t>320*180</t>
  </si>
  <si>
    <t>20 fps</t>
  </si>
  <si>
    <t>206 kbps</t>
  </si>
  <si>
    <t>Brad Sims (Guest)</t>
  </si>
  <si>
    <t>Public IP: 96.244.7.205 Local IP: 192.168.1.157</t>
  </si>
  <si>
    <t>Severna Park (US )</t>
  </si>
  <si>
    <t>10:23 AM(Brad Sims left the meeting.Reason: Host closed the meeting. )</t>
  </si>
  <si>
    <t>5.1.27830.0612</t>
  </si>
  <si>
    <t>104 kbps</t>
  </si>
  <si>
    <t>26 ms</t>
  </si>
  <si>
    <t>0.04 %(1.6 %)</t>
  </si>
  <si>
    <t>169 kbps</t>
  </si>
  <si>
    <t>0.05 %(1.36 %)</t>
  </si>
  <si>
    <t>197 kbps</t>
  </si>
  <si>
    <t>27 ms</t>
  </si>
  <si>
    <t>09:55 AM(iPhone left the meeting.Reason: left the meeting.)</t>
  </si>
  <si>
    <t>114 kbps</t>
  </si>
  <si>
    <t>213 kbps</t>
  </si>
  <si>
    <t>23 ms</t>
  </si>
  <si>
    <t>13 fps</t>
  </si>
  <si>
    <t>211 kbps</t>
  </si>
  <si>
    <t>Suat Gunhan (Guest)</t>
  </si>
  <si>
    <t>Public IP: 66.61.30.132 Local IP: 192.168.1.6</t>
  </si>
  <si>
    <t>Hudson (US )</t>
  </si>
  <si>
    <t>09:59 AM(Suat Gunhan left the meeting.Reason: left the meeting.)</t>
  </si>
  <si>
    <t>111 kbps</t>
  </si>
  <si>
    <t>56 kbps</t>
  </si>
  <si>
    <t>41 ms</t>
  </si>
  <si>
    <t>42 ms</t>
  </si>
  <si>
    <t>15 ms</t>
  </si>
  <si>
    <t>426 kbps</t>
  </si>
  <si>
    <t>642 kbps</t>
  </si>
  <si>
    <t>50 ms</t>
  </si>
  <si>
    <t>13 ms</t>
  </si>
  <si>
    <t>0.01 %(0.4 %)</t>
  </si>
  <si>
    <t>Melanie Myers (Guest)</t>
  </si>
  <si>
    <t>Public IP: 170.232.227.248 Local IP: 10.21.93.52</t>
  </si>
  <si>
    <t>Farmington (US )</t>
  </si>
  <si>
    <t>SSL</t>
  </si>
  <si>
    <t>10:23 AM(Melanie Myers left the meeting.Reason: left the meeting.)</t>
  </si>
  <si>
    <t>5.4.59296.1207</t>
  </si>
  <si>
    <t>101 kbps</t>
  </si>
  <si>
    <t>65 kbps</t>
  </si>
  <si>
    <t>40 ms</t>
  </si>
  <si>
    <t>0.26 %(3.87 %)</t>
  </si>
  <si>
    <t>0.67 %(4.5 %)</t>
  </si>
  <si>
    <t>167 kbps</t>
  </si>
  <si>
    <t>347 kbps</t>
  </si>
  <si>
    <t>181 kbps</t>
  </si>
  <si>
    <t>Orlando Bagcal (Guest)</t>
  </si>
  <si>
    <t>Public IP: 54.89.98.25 Local IP: 192.168.0.35,192.168.0.102</t>
  </si>
  <si>
    <t>Ashburn (US )</t>
  </si>
  <si>
    <t>United States (Cloud Top);United States (HT)</t>
  </si>
  <si>
    <t>10:22 AM(Orlando Bagcal left the meeting.Reason: left the meeting.)</t>
  </si>
  <si>
    <t>5.5.12494.0204</t>
  </si>
  <si>
    <t>58 ms</t>
  </si>
  <si>
    <t>0.89 %(9.29 %)</t>
  </si>
  <si>
    <t>217 kbps</t>
  </si>
  <si>
    <t>0.81 %(10.32 %)</t>
  </si>
  <si>
    <t>185 kbps</t>
  </si>
  <si>
    <t>18 ms</t>
  </si>
  <si>
    <t>Fernandez-Solis# Jose L (Guest)</t>
  </si>
  <si>
    <t>Public IP: 47.211.210.124 Local IP: 192.168.0.16</t>
  </si>
  <si>
    <t>Natchitoches (US )</t>
  </si>
  <si>
    <t>10:23 AM(Fernandez-Solis# Jose L left the meeting.Reason: Host closed the meeting. )</t>
  </si>
  <si>
    <t>374 kbps</t>
  </si>
  <si>
    <t>372 kbps</t>
  </si>
  <si>
    <t>56 ms</t>
  </si>
  <si>
    <t>60 ms</t>
  </si>
  <si>
    <t>182 kbps</t>
  </si>
  <si>
    <t>Bradford Bosher (Guest)</t>
  </si>
  <si>
    <t>Public IP: 99.98.219.178 Local IP: 192.168.1.249</t>
  </si>
  <si>
    <t>Dallas (US )</t>
  </si>
  <si>
    <t>10:15 AM(Bradford Bosher left the meeting.Reason: left the meeting.)</t>
  </si>
  <si>
    <t>39 ms</t>
  </si>
  <si>
    <t>215 kbps</t>
  </si>
  <si>
    <t>856 kbps</t>
  </si>
  <si>
    <t>640*360</t>
  </si>
  <si>
    <t>8 fps</t>
  </si>
  <si>
    <t>193 kbps</t>
  </si>
  <si>
    <t>37 ms</t>
  </si>
  <si>
    <t>Alejandro Rodriguez (Guest)</t>
  </si>
  <si>
    <t>Public IP: 97.102.107.29 Local IP: 192.168.85.124</t>
  </si>
  <si>
    <t>Orlando (US )</t>
  </si>
  <si>
    <t>10:23 AM(Alejandro Rodriguez left the meeting.Reason: left the meeting.)</t>
  </si>
  <si>
    <t>61 ms</t>
  </si>
  <si>
    <t>0.35 %(3.28 %)</t>
  </si>
  <si>
    <t>168 kbps</t>
  </si>
  <si>
    <t>0.26 %(2.6 %)</t>
  </si>
  <si>
    <t>180 kbps</t>
  </si>
  <si>
    <t>62 ms</t>
  </si>
  <si>
    <t>Frank Malangone (Guest)</t>
  </si>
  <si>
    <t>Public IP: 209.17.40.37 Local IP: 192.168.4.26,10.39.249.100</t>
  </si>
  <si>
    <t xml:space="preserve"> (US )</t>
  </si>
  <si>
    <t>09:31 AM(Frank Malangone left the meeting.Reason: left the meeting.)</t>
  </si>
  <si>
    <t>5.5.12488.0202</t>
  </si>
  <si>
    <t>539 kbps</t>
  </si>
  <si>
    <t>14 fps</t>
  </si>
  <si>
    <t>Johnnie Norris (Guest)</t>
  </si>
  <si>
    <t>Public IP: 63.151.2.234 Local IP: 192.168.1.63,</t>
  </si>
  <si>
    <t>09:30 AM(Johnnie Norris left the meeting.Reason: left the meeting.)</t>
  </si>
  <si>
    <t>5.5.12454.0131</t>
  </si>
  <si>
    <t>162 kbps</t>
  </si>
  <si>
    <t>4 ms</t>
  </si>
  <si>
    <t>0.1 %(1.5 %)</t>
  </si>
  <si>
    <t>415 kbps</t>
  </si>
  <si>
    <t>20 kbps</t>
  </si>
  <si>
    <t>Kevin Wilkinson (Guest)</t>
  </si>
  <si>
    <t>Public IP: 66.41.181.12 Local IP: 10.0.0.223</t>
  </si>
  <si>
    <t>Minneapolis (US )</t>
  </si>
  <si>
    <t>09:54 AM(Kevin Wilkinson left the meeting.Reason: left the meeting.)</t>
  </si>
  <si>
    <t>110 kbps</t>
  </si>
  <si>
    <t>32 ms</t>
  </si>
  <si>
    <t>118 kbps</t>
  </si>
  <si>
    <t>31 ms</t>
  </si>
  <si>
    <t>5 ms</t>
  </si>
  <si>
    <t>219 kbps</t>
  </si>
  <si>
    <t>Miles Anderson (Guest)</t>
  </si>
  <si>
    <t>Public IP: 136.49.136.152 Local IP: 192.168.86.36</t>
  </si>
  <si>
    <t>Austin (US )</t>
  </si>
  <si>
    <t>10:23 AM(Miles Anderson left the meeting.Reason: Host ended the meeting.)</t>
  </si>
  <si>
    <t>84 kbps</t>
  </si>
  <si>
    <t>93 kbps</t>
  </si>
  <si>
    <t>45 ms</t>
  </si>
  <si>
    <t>258 kbps</t>
  </si>
  <si>
    <t>465 kbps</t>
  </si>
  <si>
    <t>480*270</t>
  </si>
  <si>
    <t>09:58 AM(Johnnie Norris left the meeting.Reason: left the meeting.)</t>
  </si>
  <si>
    <t>296 kbps</t>
  </si>
  <si>
    <t>Gregory Kelly (Guest)</t>
  </si>
  <si>
    <t>Public IP: 74.83.122.20 Local IP: 192.168.200.172</t>
  </si>
  <si>
    <t>Cincinnati (US )</t>
  </si>
  <si>
    <t>10:01 AM(Gregory Kelly left the meeting.Reason: left the meeting.)</t>
  </si>
  <si>
    <t>5.3.52879.0927</t>
  </si>
  <si>
    <t>204 kbps</t>
  </si>
  <si>
    <t>Calvin Chen (Guest)</t>
  </si>
  <si>
    <t>Public IP: 75.128.229.50 Local IP: 192.168.0.102</t>
  </si>
  <si>
    <t>Eau Claire (US )</t>
  </si>
  <si>
    <t>10:23 AM(Calvin Chen left the meeting.Reason: left the meeting.)</t>
  </si>
  <si>
    <t>100 kbps</t>
  </si>
  <si>
    <t>0.01 %(0.69 %)</t>
  </si>
  <si>
    <t>0.01 %(0.74 %)</t>
  </si>
  <si>
    <t>174 kbps</t>
  </si>
  <si>
    <t>44 ms</t>
  </si>
  <si>
    <t>Musibau Shofoluwe (Guest)</t>
  </si>
  <si>
    <t>Public IP: 71.76.158.78 Local IP: 192.168.0.34</t>
  </si>
  <si>
    <t>Greensboro (US )</t>
  </si>
  <si>
    <t>10:22 AM(Musibau Shofoluwe left the meeting.Reason: left the meeting.)</t>
  </si>
  <si>
    <t>0.01 %(0.7 %)</t>
  </si>
  <si>
    <t>141 kbps</t>
  </si>
  <si>
    <t>0.01 %(0.38 %)</t>
  </si>
  <si>
    <t>Ray Zanon (Guest)</t>
  </si>
  <si>
    <t>Public IP: 70.228.13.39 Local IP: 192.168.1.64</t>
  </si>
  <si>
    <t>10:22 AM(Ray Zanon left the meeting.Reason: left the meeting.)</t>
  </si>
  <si>
    <t>98 kbps</t>
  </si>
  <si>
    <t>94 ms</t>
  </si>
  <si>
    <t>143 kbps</t>
  </si>
  <si>
    <t>93 ms</t>
  </si>
  <si>
    <t>95 ms</t>
  </si>
  <si>
    <t>2 fps</t>
  </si>
  <si>
    <t>Catherine Shi (Guest)</t>
  </si>
  <si>
    <t>Public IP: 162.211.34.236 Local IP: 192.168.4.26</t>
  </si>
  <si>
    <t>West Lafayette (US )</t>
  </si>
  <si>
    <t>10:23 AM(Catherine Shi left the meeting.Reason: left the meeting.)</t>
  </si>
  <si>
    <t>97 kbps</t>
  </si>
  <si>
    <t>49 ms</t>
  </si>
  <si>
    <t>0.05 %(2.24 %)</t>
  </si>
  <si>
    <t>171 kbps</t>
  </si>
  <si>
    <t>0.17 %(3.56 %)</t>
  </si>
  <si>
    <t>186 kbps</t>
  </si>
  <si>
    <t>Nathan Buehler (Guest)</t>
  </si>
  <si>
    <t>Public IP: 74.123.41.61 Local IP: 192.168.1.121</t>
  </si>
  <si>
    <t>10:11 AM(Nathan Buehler left the meeting.Reason: left the meeting.)</t>
  </si>
  <si>
    <t>253 kbps</t>
  </si>
  <si>
    <t>Lynn Artman - Michigan Tech (Guest)</t>
  </si>
  <si>
    <t>Public IP: 47.6.37.25 Local IP: 192.168.1.3</t>
  </si>
  <si>
    <t>Houghton (US )</t>
  </si>
  <si>
    <t>10:06 AM(Lynn Artman - Michigan Tech left the meeting.Reason: left the meeting.)</t>
  </si>
  <si>
    <t>0.07 %(3.67 %)</t>
  </si>
  <si>
    <t>116 kbps</t>
  </si>
  <si>
    <t>Public IP: 71.232.172.105 Local IP: 192.168.4.26</t>
  </si>
  <si>
    <t>Hopedale (US )</t>
  </si>
  <si>
    <t>10:23 AM(Frank Malangone left the meeting.Reason: Host closed the meeting. )</t>
  </si>
  <si>
    <t>343 kbps</t>
  </si>
  <si>
    <t>172 kbps</t>
  </si>
  <si>
    <t>Tim Nipp (Guest)</t>
  </si>
  <si>
    <t>Public IP: 74.230.196.233 Local IP: 192.168.1.94</t>
  </si>
  <si>
    <t>Ridgely (US )</t>
  </si>
  <si>
    <t>10:23 AM(Tim Nipp left the meeting.Reason: left the meeting.)</t>
  </si>
  <si>
    <t>5.4.58698.1027</t>
  </si>
  <si>
    <t>169 ms</t>
  </si>
  <si>
    <t>0.37 %(7.08 %)</t>
  </si>
  <si>
    <t>0.41 %(5.18 %)</t>
  </si>
  <si>
    <t>155 kbps</t>
  </si>
  <si>
    <t>182 ms</t>
  </si>
  <si>
    <t>Derrek Dunn (Guest)</t>
  </si>
  <si>
    <t>Public IP: 73.135.121.226 Local IP: 10.0.0.231</t>
  </si>
  <si>
    <t>10:02 AM(Derrek Dunn left the meeting.Reason: left the meeting.)</t>
  </si>
  <si>
    <t>36 kbps</t>
  </si>
  <si>
    <t>33 ms</t>
  </si>
  <si>
    <t>209 kbps</t>
  </si>
  <si>
    <t>Graig Delany - Dallas College (Guest)</t>
  </si>
  <si>
    <t>Public IP: 172.125.237.103 Local IP: 192.168.1.247</t>
  </si>
  <si>
    <t>Richardson (US )</t>
  </si>
  <si>
    <t>10:23 AM(Graig Delany - Dallas College left the meeting.Reason: left the meeting.)</t>
  </si>
  <si>
    <t>96 kbps</t>
  </si>
  <si>
    <t>0.09 %(3.55 %)</t>
  </si>
  <si>
    <t>0.22 %(1.9 %)</t>
  </si>
  <si>
    <t>59 ms</t>
  </si>
  <si>
    <t>24 ms</t>
  </si>
  <si>
    <t>Jeff Hover (Guest)</t>
  </si>
  <si>
    <t>Public IP: 108.201.49.31 Local IP: 192.168.1.67</t>
  </si>
  <si>
    <t>Midlothian (US )</t>
  </si>
  <si>
    <t>10:23 AM(Jeff Hover left the meeting.Reason: Host closed the meeting. )</t>
  </si>
  <si>
    <t>146 kbps</t>
  </si>
  <si>
    <t>67 ms</t>
  </si>
  <si>
    <t>0.01 %(0.52 %)</t>
  </si>
  <si>
    <t>Jay Lee (Guest)</t>
  </si>
  <si>
    <t>Public IP: 12.204.91.252 Local IP: 10.6.153.162</t>
  </si>
  <si>
    <t>Riverside (US )</t>
  </si>
  <si>
    <t>09:41 AM(Jay Lee left the meeting.Reason: left the meeting.)</t>
  </si>
  <si>
    <t>65 ms</t>
  </si>
  <si>
    <t>64 ms</t>
  </si>
  <si>
    <t>196 kbps</t>
  </si>
  <si>
    <t>Brent MacDonald (Guest)</t>
  </si>
  <si>
    <t>Public IP: 174.202.65.16 Local IP: 100.89.117.101</t>
  </si>
  <si>
    <t>Cellular</t>
  </si>
  <si>
    <t>10:23 AM(Brent MacDonald left the meeting.Reason: Host closed the meeting. )</t>
  </si>
  <si>
    <t>5.4.59933.0115</t>
  </si>
  <si>
    <t>88 kbps</t>
  </si>
  <si>
    <t>53 ms</t>
  </si>
  <si>
    <t>0.01 %(0.08 %)</t>
  </si>
  <si>
    <t>188 kbps</t>
  </si>
  <si>
    <t>1 fps</t>
  </si>
  <si>
    <t>George Ford (Guest)</t>
  </si>
  <si>
    <t>Public IP: 170.253.134.82 Local IP: 192.168.0.8</t>
  </si>
  <si>
    <t>Starkville (US )</t>
  </si>
  <si>
    <t>09:49 AM(George Ford left the meeting.Reason: left the meeting.)</t>
  </si>
  <si>
    <t>5.2.45120.0906</t>
  </si>
  <si>
    <t>0.01 %(1.91 %)</t>
  </si>
  <si>
    <t>0.06 %(1.66 %)</t>
  </si>
  <si>
    <t>212 kbps</t>
  </si>
  <si>
    <t>N. Mike Jackson (Guest)</t>
  </si>
  <si>
    <t>130.127.64.87</t>
  </si>
  <si>
    <t>Clemson (US )</t>
  </si>
  <si>
    <t>10:23 AM(N. Mike Jackson left the meeting.Reason: left the meeting.)</t>
  </si>
  <si>
    <t>94 kbps</t>
  </si>
  <si>
    <t>28 ms</t>
  </si>
  <si>
    <t>271 kbps</t>
  </si>
  <si>
    <t>34 ms</t>
  </si>
  <si>
    <t>18 fps</t>
  </si>
  <si>
    <t>Jay Cournia (Guest)</t>
  </si>
  <si>
    <t>Public IP: 199.17.118.19 Local IP: 172.16.25.216</t>
  </si>
  <si>
    <t>Moorhead (US )</t>
  </si>
  <si>
    <t>10:23 AM(Jay Cournia got disconnected from the meeting.Reason: Network connection error. )</t>
  </si>
  <si>
    <t>155 ms</t>
  </si>
  <si>
    <t>29 ms</t>
  </si>
  <si>
    <t>4.62 %(58.05 %)</t>
  </si>
  <si>
    <t>108 kbps</t>
  </si>
  <si>
    <t>253 ms</t>
  </si>
  <si>
    <t>4.85 %(57.5 %)</t>
  </si>
  <si>
    <t>165 kbps</t>
  </si>
  <si>
    <t>179 ms</t>
  </si>
  <si>
    <t>46 ms</t>
  </si>
  <si>
    <t>John (Guest)</t>
  </si>
  <si>
    <t>Public IP: 162.154.97.86 Local IP: 192.168.0.3</t>
  </si>
  <si>
    <t>10:23 AM(John left the meeting.Reason: left the meeting.)</t>
  </si>
  <si>
    <t>803 kbps</t>
  </si>
  <si>
    <t>163 kbps</t>
  </si>
  <si>
    <t>Ira Locks (Guest)</t>
  </si>
  <si>
    <t>Public IP: 50.89.87.233 Local IP: 192.168.0.12</t>
  </si>
  <si>
    <t>Altamonte Springs (US )</t>
  </si>
  <si>
    <t>10:05 AM(Ira Locks left the meeting.Reason: left the meeting.)</t>
  </si>
  <si>
    <t>0.27 %(3.44 %)</t>
  </si>
  <si>
    <t>0.36 %(8.11 %)</t>
  </si>
  <si>
    <t>200 kbps</t>
  </si>
  <si>
    <t>Joel Wao (Guest)</t>
  </si>
  <si>
    <t>Public IP: 192.203.127.37 Local IP: 10.31.44.170,</t>
  </si>
  <si>
    <t>Tuskegee (US )</t>
  </si>
  <si>
    <t>10:23 AM(Joel Wao left the meeting.Reason: Host closed the meeting. )</t>
  </si>
  <si>
    <t>5.2.44052.0816</t>
  </si>
  <si>
    <t>0.16 %(6.26 %)</t>
  </si>
  <si>
    <t>Ifiok Immanuel (Guest)</t>
  </si>
  <si>
    <t>Public IP: 76.111.46.105 Local IP: 10.153.1.130</t>
  </si>
  <si>
    <t>Lilburn (US )</t>
  </si>
  <si>
    <t>10:23 AM(Ifiok Immanuel left the meeting.Reason: Host closed the meeting. )</t>
  </si>
  <si>
    <t>0.02 %(1.3 %)</t>
  </si>
  <si>
    <t>105 kbps</t>
  </si>
  <si>
    <t>0.03 %(0.71 %)</t>
  </si>
  <si>
    <t>134 kbps</t>
  </si>
  <si>
    <t>Eric Ghahate (Guest)</t>
  </si>
  <si>
    <t>Public IP: 73.228.26.161 Local IP: 10.0.0.216</t>
  </si>
  <si>
    <t>Albuquerque (US )</t>
  </si>
  <si>
    <t>10:23 AM(Eric Ghahate left the meeting.Reason: left the meeting.)</t>
  </si>
  <si>
    <t>69 ms</t>
  </si>
  <si>
    <t>160 kbps</t>
  </si>
  <si>
    <t>Chao Wang (Guest)</t>
  </si>
  <si>
    <t>Public IP: 68.105.39.199 Local IP: 192.168.1.16</t>
  </si>
  <si>
    <t>Baton Rouge (US )</t>
  </si>
  <si>
    <t>10:03 AM(Chao Wang left the meeting.Reason: left the meeting.)</t>
  </si>
  <si>
    <t>0.85 %(10.3 %)</t>
  </si>
  <si>
    <t>0.7 %(8.0 %)</t>
  </si>
  <si>
    <t>Pavan Meadati (Guest)</t>
  </si>
  <si>
    <t>Public IP: 76.230.230.21 Local IP: 192.168.1.72</t>
  </si>
  <si>
    <t>Alpharetta (US )</t>
  </si>
  <si>
    <t>10:23 AM(Pavan Meadati left the meeting.Reason: Host closed the meeting. )</t>
  </si>
  <si>
    <t>5.4.59784.1220</t>
  </si>
  <si>
    <t>153 kbps</t>
  </si>
  <si>
    <t>Maria CalahorraJimenez (Guest)</t>
  </si>
  <si>
    <t>Public IP: 73.12.208.13 Local IP: 10.0.0.161</t>
  </si>
  <si>
    <t>Clovis (US )</t>
  </si>
  <si>
    <t>10:23 AM(Maria CalahorraJimenez left the meeting.Reason: left the meeting.)</t>
  </si>
  <si>
    <t>86 ms</t>
  </si>
  <si>
    <t>126 kbps</t>
  </si>
  <si>
    <t>87 ms</t>
  </si>
  <si>
    <t>147 kbps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</si>
</sst>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workbookViewId="0">
      <selection activeCell="A2" sqref="A2:M52"/>
    </sheetView>
  </sheetViews>
  <sheetFormatPr baseColWidth="10" defaultRowHeight="16" x14ac:dyDescent="0.2"/>
  <cols>
    <col min="1" max="1" width="17.6640625" customWidth="1"/>
    <col min="2" max="2" width="30.83203125" customWidth="1"/>
    <col min="7" max="7" width="11.6640625" customWidth="1"/>
  </cols>
  <sheetData>
    <row r="1" spans="1:4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 x14ac:dyDescent="0.2">
      <c r="A2" t="s">
        <v>19</v>
      </c>
      <c r="B2" t="s">
        <v>20</v>
      </c>
      <c r="C2" t="s">
        <v>21</v>
      </c>
      <c r="D2" t="s">
        <v>22</v>
      </c>
      <c r="E2" t="s">
        <v>23</v>
      </c>
      <c r="G2" s="1">
        <v>44245.386805555558</v>
      </c>
      <c r="H2" s="2">
        <v>0.43402777777777773</v>
      </c>
      <c r="I2" s="3">
        <v>4.6875E-2</v>
      </c>
      <c r="J2">
        <v>45</v>
      </c>
      <c r="K2" t="s">
        <v>24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 x14ac:dyDescent="0.2">
      <c r="A4" t="s">
        <v>25</v>
      </c>
      <c r="B4" t="s">
        <v>26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 t="s">
        <v>58</v>
      </c>
      <c r="AI4" t="s">
        <v>59</v>
      </c>
      <c r="AJ4" t="s">
        <v>60</v>
      </c>
      <c r="AK4" t="s">
        <v>61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  <c r="AQ4" t="s">
        <v>67</v>
      </c>
      <c r="AR4" t="s">
        <v>68</v>
      </c>
      <c r="AS4" t="s">
        <v>69</v>
      </c>
      <c r="AT4" t="s">
        <v>70</v>
      </c>
      <c r="AU4" t="s">
        <v>71</v>
      </c>
      <c r="AV4" t="s">
        <v>72</v>
      </c>
      <c r="AW4" t="s">
        <v>73</v>
      </c>
    </row>
    <row r="5" spans="1:49" x14ac:dyDescent="0.2">
      <c r="A5" t="s">
        <v>21</v>
      </c>
      <c r="B5" t="s">
        <v>74</v>
      </c>
      <c r="C5" t="s">
        <v>75</v>
      </c>
      <c r="D5" t="s">
        <v>76</v>
      </c>
      <c r="E5" t="s">
        <v>77</v>
      </c>
      <c r="F5" t="s">
        <v>78</v>
      </c>
      <c r="G5" t="s">
        <v>79</v>
      </c>
      <c r="H5" t="s">
        <v>80</v>
      </c>
      <c r="I5" t="s">
        <v>81</v>
      </c>
      <c r="J5" t="s">
        <v>82</v>
      </c>
      <c r="K5" s="2">
        <v>0.38680555555555557</v>
      </c>
      <c r="L5" t="s">
        <v>83</v>
      </c>
      <c r="M5" t="s">
        <v>84</v>
      </c>
      <c r="N5" t="s">
        <v>85</v>
      </c>
      <c r="O5" t="s">
        <v>86</v>
      </c>
      <c r="P5" t="s">
        <v>87</v>
      </c>
      <c r="Q5" t="s">
        <v>88</v>
      </c>
      <c r="R5" t="s">
        <v>89</v>
      </c>
      <c r="S5" t="s">
        <v>89</v>
      </c>
      <c r="T5">
        <f>-(0.3 %)</f>
        <v>-3.0000000000000001E-3</v>
      </c>
      <c r="U5" t="s">
        <v>90</v>
      </c>
      <c r="V5" t="s">
        <v>91</v>
      </c>
      <c r="W5" t="s">
        <v>92</v>
      </c>
      <c r="X5" t="s">
        <v>87</v>
      </c>
      <c r="Y5" t="s">
        <v>88</v>
      </c>
      <c r="Z5" t="s">
        <v>93</v>
      </c>
      <c r="AA5" t="s">
        <v>94</v>
      </c>
      <c r="AB5" t="s">
        <v>95</v>
      </c>
      <c r="AC5" t="s">
        <v>90</v>
      </c>
      <c r="AD5" t="s">
        <v>96</v>
      </c>
      <c r="AE5" t="s">
        <v>97</v>
      </c>
      <c r="AF5" t="s">
        <v>98</v>
      </c>
      <c r="AG5" t="s">
        <v>99</v>
      </c>
      <c r="AH5" t="s">
        <v>100</v>
      </c>
      <c r="AI5" t="s">
        <v>100</v>
      </c>
      <c r="AJ5" t="s">
        <v>101</v>
      </c>
      <c r="AK5" t="s">
        <v>101</v>
      </c>
      <c r="AL5" t="s">
        <v>89</v>
      </c>
      <c r="AM5" t="s">
        <v>89</v>
      </c>
      <c r="AN5" t="s">
        <v>90</v>
      </c>
      <c r="AO5" t="s">
        <v>90</v>
      </c>
      <c r="AP5" t="s">
        <v>102</v>
      </c>
      <c r="AQ5" t="s">
        <v>102</v>
      </c>
      <c r="AR5" t="s">
        <v>103</v>
      </c>
      <c r="AS5" t="s">
        <v>103</v>
      </c>
      <c r="AT5" s="4">
        <v>0.01</v>
      </c>
      <c r="AU5" s="4">
        <v>0.02</v>
      </c>
      <c r="AV5" s="4">
        <v>0.04</v>
      </c>
      <c r="AW5" s="4">
        <v>0.12</v>
      </c>
    </row>
    <row r="6" spans="1:49" x14ac:dyDescent="0.2">
      <c r="A6" t="s">
        <v>104</v>
      </c>
      <c r="B6" t="s">
        <v>105</v>
      </c>
      <c r="C6" t="s">
        <v>106</v>
      </c>
      <c r="D6" t="s">
        <v>107</v>
      </c>
      <c r="E6" t="s">
        <v>108</v>
      </c>
      <c r="I6" t="s">
        <v>81</v>
      </c>
      <c r="J6" t="s">
        <v>82</v>
      </c>
      <c r="K6" s="2">
        <v>0.3888888888888889</v>
      </c>
      <c r="L6" t="s">
        <v>109</v>
      </c>
      <c r="M6" t="s">
        <v>110</v>
      </c>
      <c r="N6" t="s">
        <v>111</v>
      </c>
      <c r="O6" t="s">
        <v>97</v>
      </c>
      <c r="P6" t="s">
        <v>112</v>
      </c>
      <c r="Q6" t="s">
        <v>97</v>
      </c>
      <c r="R6" t="s">
        <v>89</v>
      </c>
      <c r="S6" t="s">
        <v>97</v>
      </c>
      <c r="T6" t="s">
        <v>113</v>
      </c>
      <c r="U6" t="s">
        <v>90</v>
      </c>
      <c r="V6" t="s">
        <v>114</v>
      </c>
      <c r="W6" t="s">
        <v>97</v>
      </c>
      <c r="X6" t="s">
        <v>115</v>
      </c>
      <c r="Y6" t="s">
        <v>97</v>
      </c>
      <c r="Z6" t="s">
        <v>93</v>
      </c>
      <c r="AA6" t="s">
        <v>97</v>
      </c>
      <c r="AB6">
        <f>-(0.07 %)</f>
        <v>-7.000000000000001E-4</v>
      </c>
      <c r="AC6" t="s">
        <v>90</v>
      </c>
      <c r="AD6" t="s">
        <v>96</v>
      </c>
      <c r="AE6" t="s">
        <v>97</v>
      </c>
      <c r="AF6" t="s">
        <v>98</v>
      </c>
      <c r="AG6" t="s">
        <v>97</v>
      </c>
      <c r="AH6" t="s">
        <v>116</v>
      </c>
      <c r="AI6" t="s">
        <v>116</v>
      </c>
      <c r="AJ6" t="s">
        <v>117</v>
      </c>
      <c r="AK6" t="s">
        <v>117</v>
      </c>
      <c r="AL6" t="s">
        <v>89</v>
      </c>
      <c r="AM6" t="s">
        <v>89</v>
      </c>
      <c r="AN6" t="s">
        <v>90</v>
      </c>
      <c r="AO6" t="s">
        <v>90</v>
      </c>
      <c r="AP6" t="s">
        <v>102</v>
      </c>
      <c r="AQ6" t="s">
        <v>102</v>
      </c>
      <c r="AR6" t="s">
        <v>103</v>
      </c>
      <c r="AS6" t="s">
        <v>103</v>
      </c>
      <c r="AT6" s="4">
        <v>0.02</v>
      </c>
      <c r="AU6" s="4">
        <v>0.03</v>
      </c>
      <c r="AV6" s="4">
        <v>0.06</v>
      </c>
      <c r="AW6" s="4">
        <v>0.13</v>
      </c>
    </row>
    <row r="7" spans="1:49" x14ac:dyDescent="0.2">
      <c r="A7" t="s">
        <v>118</v>
      </c>
      <c r="B7" t="s">
        <v>105</v>
      </c>
      <c r="C7" t="s">
        <v>119</v>
      </c>
      <c r="D7" t="s">
        <v>120</v>
      </c>
      <c r="E7" t="s">
        <v>77</v>
      </c>
      <c r="I7" t="s">
        <v>81</v>
      </c>
      <c r="J7" t="s">
        <v>82</v>
      </c>
      <c r="K7" s="2">
        <v>0.38958333333333334</v>
      </c>
      <c r="L7" t="s">
        <v>121</v>
      </c>
      <c r="M7" t="s">
        <v>122</v>
      </c>
      <c r="N7" t="s">
        <v>123</v>
      </c>
      <c r="O7" t="s">
        <v>97</v>
      </c>
      <c r="P7" t="s">
        <v>124</v>
      </c>
      <c r="Q7" t="s">
        <v>97</v>
      </c>
      <c r="R7" t="s">
        <v>125</v>
      </c>
      <c r="S7" t="s">
        <v>97</v>
      </c>
      <c r="T7" t="s">
        <v>126</v>
      </c>
      <c r="U7" t="s">
        <v>90</v>
      </c>
      <c r="V7" t="s">
        <v>127</v>
      </c>
      <c r="W7" t="s">
        <v>97</v>
      </c>
      <c r="X7" t="s">
        <v>128</v>
      </c>
      <c r="Y7" t="s">
        <v>97</v>
      </c>
      <c r="Z7" t="s">
        <v>89</v>
      </c>
      <c r="AA7" t="s">
        <v>97</v>
      </c>
      <c r="AB7" t="s">
        <v>129</v>
      </c>
      <c r="AC7" t="s">
        <v>90</v>
      </c>
      <c r="AD7" t="s">
        <v>96</v>
      </c>
      <c r="AE7" t="s">
        <v>97</v>
      </c>
      <c r="AF7" t="s">
        <v>130</v>
      </c>
      <c r="AG7" t="s">
        <v>97</v>
      </c>
      <c r="AH7" t="s">
        <v>131</v>
      </c>
      <c r="AI7" t="s">
        <v>131</v>
      </c>
      <c r="AJ7" t="s">
        <v>132</v>
      </c>
      <c r="AK7" t="s">
        <v>132</v>
      </c>
      <c r="AL7" t="s">
        <v>133</v>
      </c>
      <c r="AM7" t="s">
        <v>133</v>
      </c>
      <c r="AN7" t="s">
        <v>90</v>
      </c>
      <c r="AO7" t="s">
        <v>90</v>
      </c>
      <c r="AP7" t="s">
        <v>102</v>
      </c>
      <c r="AQ7" t="s">
        <v>102</v>
      </c>
      <c r="AR7" t="s">
        <v>134</v>
      </c>
      <c r="AS7" t="s">
        <v>134</v>
      </c>
      <c r="AT7" s="4">
        <v>0.05</v>
      </c>
      <c r="AU7" s="4">
        <v>7.0000000000000007E-2</v>
      </c>
      <c r="AV7" s="4">
        <v>0.09</v>
      </c>
      <c r="AW7" s="4">
        <v>0.18</v>
      </c>
    </row>
    <row r="8" spans="1:49" x14ac:dyDescent="0.2">
      <c r="A8" t="s">
        <v>135</v>
      </c>
      <c r="B8" t="s">
        <v>105</v>
      </c>
      <c r="C8" t="s">
        <v>136</v>
      </c>
      <c r="D8" t="s">
        <v>137</v>
      </c>
      <c r="E8" t="s">
        <v>77</v>
      </c>
      <c r="I8" t="s">
        <v>81</v>
      </c>
      <c r="J8" t="s">
        <v>82</v>
      </c>
      <c r="K8" s="2">
        <v>0.39027777777777778</v>
      </c>
      <c r="L8" t="s">
        <v>138</v>
      </c>
      <c r="M8" t="s">
        <v>139</v>
      </c>
      <c r="N8" t="s">
        <v>140</v>
      </c>
      <c r="O8" t="s">
        <v>141</v>
      </c>
      <c r="P8" t="s">
        <v>142</v>
      </c>
      <c r="Q8" t="s">
        <v>143</v>
      </c>
      <c r="R8" t="s">
        <v>89</v>
      </c>
      <c r="S8" t="s">
        <v>144</v>
      </c>
      <c r="T8" t="s">
        <v>145</v>
      </c>
      <c r="U8" t="s">
        <v>90</v>
      </c>
      <c r="V8" t="s">
        <v>146</v>
      </c>
      <c r="W8" t="s">
        <v>147</v>
      </c>
      <c r="X8" t="s">
        <v>142</v>
      </c>
      <c r="Y8" t="s">
        <v>148</v>
      </c>
      <c r="Z8" t="s">
        <v>89</v>
      </c>
      <c r="AA8" t="s">
        <v>149</v>
      </c>
      <c r="AB8">
        <f>-(0.27 %)</f>
        <v>-2.7000000000000001E-3</v>
      </c>
      <c r="AC8" t="s">
        <v>150</v>
      </c>
      <c r="AD8" t="s">
        <v>96</v>
      </c>
      <c r="AE8" t="s">
        <v>97</v>
      </c>
      <c r="AF8" t="s">
        <v>151</v>
      </c>
      <c r="AG8" t="s">
        <v>152</v>
      </c>
      <c r="AH8" t="s">
        <v>153</v>
      </c>
      <c r="AI8" t="s">
        <v>153</v>
      </c>
      <c r="AJ8" t="s">
        <v>142</v>
      </c>
      <c r="AK8" t="s">
        <v>142</v>
      </c>
      <c r="AL8" t="s">
        <v>89</v>
      </c>
      <c r="AM8" t="s">
        <v>89</v>
      </c>
      <c r="AN8" t="s">
        <v>90</v>
      </c>
      <c r="AO8" t="s">
        <v>90</v>
      </c>
      <c r="AP8" t="s">
        <v>102</v>
      </c>
      <c r="AQ8" t="s">
        <v>102</v>
      </c>
      <c r="AR8" t="s">
        <v>154</v>
      </c>
      <c r="AS8" t="s">
        <v>154</v>
      </c>
      <c r="AT8" s="4">
        <v>7.0000000000000007E-2</v>
      </c>
      <c r="AU8" s="4">
        <v>0.09</v>
      </c>
      <c r="AV8" s="4">
        <v>0.14000000000000001</v>
      </c>
      <c r="AW8" s="4">
        <v>0.57999999999999996</v>
      </c>
    </row>
    <row r="9" spans="1:49" x14ac:dyDescent="0.2">
      <c r="A9" t="s">
        <v>155</v>
      </c>
      <c r="B9" t="s">
        <v>105</v>
      </c>
      <c r="C9" t="s">
        <v>156</v>
      </c>
      <c r="D9" t="s">
        <v>157</v>
      </c>
      <c r="E9" t="s">
        <v>77</v>
      </c>
      <c r="I9" t="s">
        <v>81</v>
      </c>
      <c r="J9" t="s">
        <v>82</v>
      </c>
      <c r="K9" s="2">
        <v>0.39027777777777778</v>
      </c>
      <c r="L9" t="s">
        <v>158</v>
      </c>
      <c r="M9" t="s">
        <v>110</v>
      </c>
      <c r="N9" t="s">
        <v>159</v>
      </c>
      <c r="O9" t="s">
        <v>160</v>
      </c>
      <c r="P9" t="s">
        <v>161</v>
      </c>
      <c r="Q9" t="s">
        <v>162</v>
      </c>
      <c r="R9" t="s">
        <v>89</v>
      </c>
      <c r="S9" t="s">
        <v>144</v>
      </c>
      <c r="T9" t="s">
        <v>163</v>
      </c>
      <c r="U9" t="s">
        <v>90</v>
      </c>
      <c r="V9" t="s">
        <v>164</v>
      </c>
      <c r="W9" t="s">
        <v>97</v>
      </c>
      <c r="X9" t="s">
        <v>161</v>
      </c>
      <c r="Y9" t="s">
        <v>165</v>
      </c>
      <c r="Z9" t="s">
        <v>89</v>
      </c>
      <c r="AA9" t="s">
        <v>112</v>
      </c>
      <c r="AB9" t="s">
        <v>166</v>
      </c>
      <c r="AC9" t="s">
        <v>90</v>
      </c>
      <c r="AD9" t="s">
        <v>96</v>
      </c>
      <c r="AE9" t="s">
        <v>97</v>
      </c>
      <c r="AF9" t="s">
        <v>98</v>
      </c>
      <c r="AG9" t="s">
        <v>97</v>
      </c>
      <c r="AH9" t="s">
        <v>167</v>
      </c>
      <c r="AI9" t="s">
        <v>167</v>
      </c>
      <c r="AJ9" t="s">
        <v>168</v>
      </c>
      <c r="AK9" t="s">
        <v>168</v>
      </c>
      <c r="AL9" t="s">
        <v>89</v>
      </c>
      <c r="AM9" t="s">
        <v>89</v>
      </c>
      <c r="AN9" t="s">
        <v>90</v>
      </c>
      <c r="AO9" t="s">
        <v>90</v>
      </c>
      <c r="AP9" t="s">
        <v>102</v>
      </c>
      <c r="AQ9" t="s">
        <v>102</v>
      </c>
      <c r="AR9" t="s">
        <v>154</v>
      </c>
      <c r="AS9" t="s">
        <v>154</v>
      </c>
      <c r="AT9" s="4">
        <v>0.06</v>
      </c>
      <c r="AU9" s="4">
        <v>0.1</v>
      </c>
      <c r="AV9" s="4">
        <v>0.15</v>
      </c>
      <c r="AW9" s="4">
        <v>0.32</v>
      </c>
    </row>
    <row r="10" spans="1:49" x14ac:dyDescent="0.2">
      <c r="A10" t="s">
        <v>169</v>
      </c>
      <c r="B10" t="s">
        <v>105</v>
      </c>
      <c r="C10" t="s">
        <v>170</v>
      </c>
      <c r="D10" t="s">
        <v>171</v>
      </c>
      <c r="E10" t="s">
        <v>77</v>
      </c>
      <c r="I10" t="s">
        <v>81</v>
      </c>
      <c r="J10" t="s">
        <v>82</v>
      </c>
      <c r="K10" s="2">
        <v>0.3923611111111111</v>
      </c>
      <c r="L10" t="s">
        <v>172</v>
      </c>
      <c r="M10" t="s">
        <v>173</v>
      </c>
      <c r="N10" t="s">
        <v>97</v>
      </c>
      <c r="O10" t="s">
        <v>97</v>
      </c>
      <c r="P10" t="s">
        <v>97</v>
      </c>
      <c r="Q10" t="s">
        <v>97</v>
      </c>
      <c r="R10" t="s">
        <v>97</v>
      </c>
      <c r="S10" t="s">
        <v>97</v>
      </c>
      <c r="T10" t="s">
        <v>90</v>
      </c>
      <c r="U10" t="s">
        <v>90</v>
      </c>
      <c r="V10" t="s">
        <v>97</v>
      </c>
      <c r="W10" t="s">
        <v>97</v>
      </c>
      <c r="X10" t="s">
        <v>97</v>
      </c>
      <c r="Y10" t="s">
        <v>97</v>
      </c>
      <c r="Z10" t="s">
        <v>97</v>
      </c>
      <c r="AA10" t="s">
        <v>97</v>
      </c>
      <c r="AB10" t="s">
        <v>90</v>
      </c>
      <c r="AC10" t="s">
        <v>90</v>
      </c>
      <c r="AD10" t="s">
        <v>97</v>
      </c>
      <c r="AE10" t="s">
        <v>97</v>
      </c>
      <c r="AF10" t="s">
        <v>97</v>
      </c>
      <c r="AG10" t="s">
        <v>97</v>
      </c>
      <c r="AH10" t="s">
        <v>97</v>
      </c>
      <c r="AI10" t="s">
        <v>97</v>
      </c>
      <c r="AJ10" t="s">
        <v>97</v>
      </c>
      <c r="AK10" t="s">
        <v>97</v>
      </c>
      <c r="AL10" t="s">
        <v>97</v>
      </c>
      <c r="AM10" t="s">
        <v>97</v>
      </c>
      <c r="AN10" t="s">
        <v>90</v>
      </c>
      <c r="AO10" t="s">
        <v>90</v>
      </c>
      <c r="AP10" t="s">
        <v>97</v>
      </c>
      <c r="AQ10" t="s">
        <v>97</v>
      </c>
      <c r="AR10" t="s">
        <v>97</v>
      </c>
      <c r="AS10" t="s">
        <v>97</v>
      </c>
      <c r="AT10" s="4">
        <v>0</v>
      </c>
      <c r="AU10" s="4">
        <v>0</v>
      </c>
      <c r="AV10" s="4">
        <v>0</v>
      </c>
      <c r="AW10" s="4">
        <v>0.1</v>
      </c>
    </row>
    <row r="11" spans="1:49" x14ac:dyDescent="0.2">
      <c r="A11" t="s">
        <v>174</v>
      </c>
      <c r="B11" t="s">
        <v>105</v>
      </c>
      <c r="C11" t="s">
        <v>175</v>
      </c>
      <c r="D11" t="s">
        <v>176</v>
      </c>
      <c r="E11" t="s">
        <v>108</v>
      </c>
      <c r="I11" t="s">
        <v>81</v>
      </c>
      <c r="J11" t="s">
        <v>82</v>
      </c>
      <c r="K11" s="2">
        <v>0.39305555555555555</v>
      </c>
      <c r="L11" t="s">
        <v>177</v>
      </c>
      <c r="M11" t="s">
        <v>84</v>
      </c>
      <c r="N11" t="s">
        <v>178</v>
      </c>
      <c r="O11" t="s">
        <v>179</v>
      </c>
      <c r="P11" t="s">
        <v>180</v>
      </c>
      <c r="Q11" t="s">
        <v>181</v>
      </c>
      <c r="R11" t="s">
        <v>93</v>
      </c>
      <c r="S11" t="s">
        <v>93</v>
      </c>
      <c r="T11" t="s">
        <v>182</v>
      </c>
      <c r="U11" t="s">
        <v>90</v>
      </c>
      <c r="V11" t="s">
        <v>183</v>
      </c>
      <c r="W11" t="s">
        <v>184</v>
      </c>
      <c r="X11" t="s">
        <v>180</v>
      </c>
      <c r="Y11" t="s">
        <v>185</v>
      </c>
      <c r="Z11" t="s">
        <v>93</v>
      </c>
      <c r="AA11" t="s">
        <v>186</v>
      </c>
      <c r="AB11" t="s">
        <v>187</v>
      </c>
      <c r="AC11" t="s">
        <v>90</v>
      </c>
      <c r="AD11" t="s">
        <v>96</v>
      </c>
      <c r="AE11" t="s">
        <v>188</v>
      </c>
      <c r="AF11" t="s">
        <v>98</v>
      </c>
      <c r="AG11" t="s">
        <v>189</v>
      </c>
      <c r="AH11" t="s">
        <v>190</v>
      </c>
      <c r="AI11" t="s">
        <v>190</v>
      </c>
      <c r="AJ11" t="s">
        <v>180</v>
      </c>
      <c r="AK11" t="s">
        <v>180</v>
      </c>
      <c r="AL11" t="s">
        <v>89</v>
      </c>
      <c r="AM11" t="s">
        <v>89</v>
      </c>
      <c r="AN11" t="s">
        <v>90</v>
      </c>
      <c r="AO11" t="s">
        <v>90</v>
      </c>
      <c r="AP11" t="s">
        <v>102</v>
      </c>
      <c r="AQ11" t="s">
        <v>102</v>
      </c>
      <c r="AR11" t="s">
        <v>154</v>
      </c>
      <c r="AS11" t="s">
        <v>154</v>
      </c>
      <c r="AT11" s="4">
        <v>0.03</v>
      </c>
      <c r="AU11" s="4">
        <v>0.04</v>
      </c>
      <c r="AV11" s="4">
        <v>7.0000000000000007E-2</v>
      </c>
      <c r="AW11" s="4">
        <v>0.38</v>
      </c>
    </row>
    <row r="12" spans="1:49" x14ac:dyDescent="0.2">
      <c r="A12" t="s">
        <v>191</v>
      </c>
      <c r="B12" t="s">
        <v>105</v>
      </c>
      <c r="C12" t="s">
        <v>192</v>
      </c>
      <c r="D12" t="s">
        <v>193</v>
      </c>
      <c r="E12" t="s">
        <v>77</v>
      </c>
      <c r="I12" t="s">
        <v>81</v>
      </c>
      <c r="J12" t="s">
        <v>82</v>
      </c>
      <c r="K12" s="2">
        <v>0.39305555555555555</v>
      </c>
      <c r="L12" t="s">
        <v>194</v>
      </c>
      <c r="M12" t="s">
        <v>195</v>
      </c>
      <c r="N12" t="s">
        <v>196</v>
      </c>
      <c r="O12" t="s">
        <v>97</v>
      </c>
      <c r="P12" t="s">
        <v>197</v>
      </c>
      <c r="Q12" t="s">
        <v>97</v>
      </c>
      <c r="R12" t="s">
        <v>89</v>
      </c>
      <c r="S12" t="s">
        <v>97</v>
      </c>
      <c r="T12" t="s">
        <v>198</v>
      </c>
      <c r="U12" t="s">
        <v>90</v>
      </c>
      <c r="V12" t="s">
        <v>199</v>
      </c>
      <c r="W12" t="s">
        <v>97</v>
      </c>
      <c r="X12" t="s">
        <v>197</v>
      </c>
      <c r="Y12" t="s">
        <v>97</v>
      </c>
      <c r="Z12" t="s">
        <v>89</v>
      </c>
      <c r="AA12" t="s">
        <v>97</v>
      </c>
      <c r="AB12" t="s">
        <v>200</v>
      </c>
      <c r="AC12" t="s">
        <v>90</v>
      </c>
      <c r="AD12" t="s">
        <v>96</v>
      </c>
      <c r="AE12" t="s">
        <v>97</v>
      </c>
      <c r="AF12" t="s">
        <v>151</v>
      </c>
      <c r="AG12" t="s">
        <v>97</v>
      </c>
      <c r="AH12" t="s">
        <v>201</v>
      </c>
      <c r="AI12" t="s">
        <v>201</v>
      </c>
      <c r="AJ12" t="s">
        <v>202</v>
      </c>
      <c r="AK12" t="s">
        <v>202</v>
      </c>
      <c r="AL12" t="s">
        <v>89</v>
      </c>
      <c r="AM12" t="s">
        <v>89</v>
      </c>
      <c r="AN12" t="s">
        <v>90</v>
      </c>
      <c r="AO12" t="s">
        <v>90</v>
      </c>
      <c r="AP12" t="s">
        <v>102</v>
      </c>
      <c r="AQ12" t="s">
        <v>102</v>
      </c>
      <c r="AR12" t="s">
        <v>103</v>
      </c>
      <c r="AS12" t="s">
        <v>103</v>
      </c>
      <c r="AT12" s="4">
        <v>0.04</v>
      </c>
      <c r="AU12" s="4">
        <v>7.0000000000000007E-2</v>
      </c>
      <c r="AV12" s="4">
        <v>0.1</v>
      </c>
      <c r="AW12" s="4">
        <v>0.87</v>
      </c>
    </row>
    <row r="13" spans="1:49" x14ac:dyDescent="0.2">
      <c r="A13" t="s">
        <v>169</v>
      </c>
      <c r="B13" t="s">
        <v>105</v>
      </c>
      <c r="C13" t="s">
        <v>170</v>
      </c>
      <c r="D13" t="s">
        <v>171</v>
      </c>
      <c r="E13" t="s">
        <v>77</v>
      </c>
      <c r="I13" t="s">
        <v>81</v>
      </c>
      <c r="J13" t="s">
        <v>82</v>
      </c>
      <c r="K13" s="2">
        <v>0.39374999999999999</v>
      </c>
      <c r="L13" t="s">
        <v>203</v>
      </c>
      <c r="M13" t="s">
        <v>173</v>
      </c>
      <c r="N13" t="s">
        <v>204</v>
      </c>
      <c r="O13" t="s">
        <v>97</v>
      </c>
      <c r="P13" t="s">
        <v>185</v>
      </c>
      <c r="Q13" t="s">
        <v>97</v>
      </c>
      <c r="R13" t="s">
        <v>89</v>
      </c>
      <c r="S13" t="s">
        <v>97</v>
      </c>
      <c r="T13" t="s">
        <v>90</v>
      </c>
      <c r="U13" t="s">
        <v>90</v>
      </c>
      <c r="V13" t="s">
        <v>205</v>
      </c>
      <c r="W13" t="s">
        <v>97</v>
      </c>
      <c r="X13" t="s">
        <v>206</v>
      </c>
      <c r="Y13" t="s">
        <v>97</v>
      </c>
      <c r="Z13" t="s">
        <v>89</v>
      </c>
      <c r="AA13" t="s">
        <v>97</v>
      </c>
      <c r="AB13" t="s">
        <v>90</v>
      </c>
      <c r="AC13" t="s">
        <v>90</v>
      </c>
      <c r="AD13" t="s">
        <v>96</v>
      </c>
      <c r="AE13" t="s">
        <v>97</v>
      </c>
      <c r="AF13" t="s">
        <v>207</v>
      </c>
      <c r="AG13" t="s">
        <v>97</v>
      </c>
      <c r="AH13" t="s">
        <v>208</v>
      </c>
      <c r="AI13" t="s">
        <v>208</v>
      </c>
      <c r="AJ13" t="s">
        <v>206</v>
      </c>
      <c r="AK13" t="s">
        <v>206</v>
      </c>
      <c r="AL13" t="s">
        <v>93</v>
      </c>
      <c r="AM13" t="s">
        <v>93</v>
      </c>
      <c r="AN13" t="s">
        <v>90</v>
      </c>
      <c r="AO13" t="s">
        <v>90</v>
      </c>
      <c r="AP13" t="s">
        <v>102</v>
      </c>
      <c r="AQ13" t="s">
        <v>102</v>
      </c>
      <c r="AR13" t="s">
        <v>134</v>
      </c>
      <c r="AS13" t="s">
        <v>134</v>
      </c>
      <c r="AT13" s="4">
        <v>0.03</v>
      </c>
      <c r="AU13" s="4">
        <v>0.05</v>
      </c>
      <c r="AV13" s="4">
        <v>0.06</v>
      </c>
      <c r="AW13" s="4">
        <v>0.2</v>
      </c>
    </row>
    <row r="14" spans="1:49" x14ac:dyDescent="0.2">
      <c r="A14" t="s">
        <v>209</v>
      </c>
      <c r="B14" t="s">
        <v>105</v>
      </c>
      <c r="C14" t="s">
        <v>210</v>
      </c>
      <c r="D14" t="s">
        <v>211</v>
      </c>
      <c r="E14" t="s">
        <v>77</v>
      </c>
      <c r="I14" t="s">
        <v>81</v>
      </c>
      <c r="J14" t="s">
        <v>82</v>
      </c>
      <c r="K14" s="2">
        <v>0.39374999999999999</v>
      </c>
      <c r="L14" t="s">
        <v>212</v>
      </c>
      <c r="M14" t="s">
        <v>110</v>
      </c>
      <c r="N14" t="s">
        <v>213</v>
      </c>
      <c r="O14" t="s">
        <v>214</v>
      </c>
      <c r="P14" t="s">
        <v>215</v>
      </c>
      <c r="Q14" t="s">
        <v>216</v>
      </c>
      <c r="R14" t="s">
        <v>149</v>
      </c>
      <c r="S14" t="s">
        <v>217</v>
      </c>
      <c r="T14">
        <f>-(0.46 %)</f>
        <v>-4.5999999999999999E-3</v>
      </c>
      <c r="U14" t="s">
        <v>90</v>
      </c>
      <c r="V14" t="s">
        <v>218</v>
      </c>
      <c r="W14" t="s">
        <v>219</v>
      </c>
      <c r="X14" t="s">
        <v>216</v>
      </c>
      <c r="Y14" t="s">
        <v>220</v>
      </c>
      <c r="Z14" t="s">
        <v>221</v>
      </c>
      <c r="AA14" t="s">
        <v>217</v>
      </c>
      <c r="AB14" t="s">
        <v>222</v>
      </c>
      <c r="AC14" t="s">
        <v>90</v>
      </c>
      <c r="AD14" t="s">
        <v>96</v>
      </c>
      <c r="AE14" t="s">
        <v>97</v>
      </c>
      <c r="AF14" t="s">
        <v>130</v>
      </c>
      <c r="AG14" t="s">
        <v>97</v>
      </c>
      <c r="AH14" t="s">
        <v>167</v>
      </c>
      <c r="AI14" t="s">
        <v>167</v>
      </c>
      <c r="AJ14" t="s">
        <v>215</v>
      </c>
      <c r="AK14" t="s">
        <v>215</v>
      </c>
      <c r="AL14" t="s">
        <v>144</v>
      </c>
      <c r="AM14" t="s">
        <v>144</v>
      </c>
      <c r="AN14" t="s">
        <v>90</v>
      </c>
      <c r="AO14" t="s">
        <v>90</v>
      </c>
      <c r="AP14" t="s">
        <v>102</v>
      </c>
      <c r="AQ14" t="s">
        <v>102</v>
      </c>
      <c r="AR14" t="s">
        <v>154</v>
      </c>
      <c r="AS14" t="s">
        <v>154</v>
      </c>
      <c r="AT14" s="4">
        <v>0.02</v>
      </c>
      <c r="AU14" s="4">
        <v>0.03</v>
      </c>
      <c r="AV14" s="4">
        <v>0.05</v>
      </c>
      <c r="AW14" s="4">
        <v>0.15</v>
      </c>
    </row>
    <row r="15" spans="1:49" x14ac:dyDescent="0.2">
      <c r="A15" t="s">
        <v>223</v>
      </c>
      <c r="B15" t="s">
        <v>105</v>
      </c>
      <c r="C15" t="s">
        <v>224</v>
      </c>
      <c r="D15" t="s">
        <v>225</v>
      </c>
      <c r="E15" t="s">
        <v>108</v>
      </c>
      <c r="I15" t="s">
        <v>81</v>
      </c>
      <c r="J15" t="s">
        <v>226</v>
      </c>
      <c r="K15" s="2">
        <v>0.39444444444444443</v>
      </c>
      <c r="L15" t="s">
        <v>227</v>
      </c>
      <c r="M15" t="s">
        <v>228</v>
      </c>
      <c r="N15" t="s">
        <v>229</v>
      </c>
      <c r="O15" t="s">
        <v>230</v>
      </c>
      <c r="P15" t="s">
        <v>142</v>
      </c>
      <c r="Q15" t="s">
        <v>231</v>
      </c>
      <c r="R15" t="s">
        <v>89</v>
      </c>
      <c r="S15" t="s">
        <v>186</v>
      </c>
      <c r="T15" t="s">
        <v>232</v>
      </c>
      <c r="U15" t="s">
        <v>233</v>
      </c>
      <c r="V15" t="s">
        <v>234</v>
      </c>
      <c r="W15" t="s">
        <v>235</v>
      </c>
      <c r="X15" t="s">
        <v>231</v>
      </c>
      <c r="Y15" t="s">
        <v>215</v>
      </c>
      <c r="Z15" t="s">
        <v>89</v>
      </c>
      <c r="AA15" t="s">
        <v>125</v>
      </c>
      <c r="AB15" t="s">
        <v>90</v>
      </c>
      <c r="AC15" t="s">
        <v>90</v>
      </c>
      <c r="AD15" t="s">
        <v>96</v>
      </c>
      <c r="AE15" t="s">
        <v>188</v>
      </c>
      <c r="AF15" t="s">
        <v>151</v>
      </c>
      <c r="AG15" t="s">
        <v>99</v>
      </c>
      <c r="AH15" t="s">
        <v>236</v>
      </c>
      <c r="AI15" t="s">
        <v>236</v>
      </c>
      <c r="AJ15" t="s">
        <v>142</v>
      </c>
      <c r="AK15" t="s">
        <v>142</v>
      </c>
      <c r="AL15" t="s">
        <v>93</v>
      </c>
      <c r="AM15" t="s">
        <v>93</v>
      </c>
      <c r="AN15" t="s">
        <v>90</v>
      </c>
      <c r="AO15" t="s">
        <v>90</v>
      </c>
      <c r="AP15" t="s">
        <v>102</v>
      </c>
      <c r="AQ15" t="s">
        <v>102</v>
      </c>
      <c r="AR15" t="s">
        <v>103</v>
      </c>
      <c r="AS15" t="s">
        <v>103</v>
      </c>
      <c r="AT15" s="4">
        <v>0.02</v>
      </c>
      <c r="AU15" s="4">
        <v>0.03</v>
      </c>
      <c r="AV15" s="4">
        <v>0.05</v>
      </c>
      <c r="AW15" s="4">
        <v>0.17</v>
      </c>
    </row>
    <row r="16" spans="1:49" x14ac:dyDescent="0.2">
      <c r="A16" t="s">
        <v>237</v>
      </c>
      <c r="B16" t="s">
        <v>105</v>
      </c>
      <c r="C16" t="s">
        <v>238</v>
      </c>
      <c r="D16" t="s">
        <v>239</v>
      </c>
      <c r="E16" t="s">
        <v>77</v>
      </c>
      <c r="I16" t="s">
        <v>240</v>
      </c>
      <c r="J16" t="s">
        <v>82</v>
      </c>
      <c r="K16" s="2">
        <v>0.39444444444444443</v>
      </c>
      <c r="L16" t="s">
        <v>241</v>
      </c>
      <c r="M16" t="s">
        <v>242</v>
      </c>
      <c r="N16" t="s">
        <v>111</v>
      </c>
      <c r="O16" t="s">
        <v>97</v>
      </c>
      <c r="P16" t="s">
        <v>243</v>
      </c>
      <c r="Q16" t="s">
        <v>97</v>
      </c>
      <c r="R16" t="s">
        <v>180</v>
      </c>
      <c r="S16" t="s">
        <v>97</v>
      </c>
      <c r="T16" t="s">
        <v>244</v>
      </c>
      <c r="U16" t="s">
        <v>90</v>
      </c>
      <c r="V16" t="s">
        <v>245</v>
      </c>
      <c r="W16" t="s">
        <v>97</v>
      </c>
      <c r="X16" t="s">
        <v>162</v>
      </c>
      <c r="Y16" t="s">
        <v>97</v>
      </c>
      <c r="Z16" t="s">
        <v>217</v>
      </c>
      <c r="AA16" t="s">
        <v>97</v>
      </c>
      <c r="AB16" t="s">
        <v>246</v>
      </c>
      <c r="AC16" t="s">
        <v>90</v>
      </c>
      <c r="AD16" t="s">
        <v>96</v>
      </c>
      <c r="AE16" t="s">
        <v>97</v>
      </c>
      <c r="AF16" t="s">
        <v>151</v>
      </c>
      <c r="AG16" t="s">
        <v>97</v>
      </c>
      <c r="AH16" t="s">
        <v>247</v>
      </c>
      <c r="AI16" t="s">
        <v>247</v>
      </c>
      <c r="AJ16" t="s">
        <v>162</v>
      </c>
      <c r="AK16" t="s">
        <v>162</v>
      </c>
      <c r="AL16" t="s">
        <v>248</v>
      </c>
      <c r="AM16" t="s">
        <v>248</v>
      </c>
      <c r="AN16" t="s">
        <v>90</v>
      </c>
      <c r="AO16" t="s">
        <v>90</v>
      </c>
      <c r="AP16" t="s">
        <v>102</v>
      </c>
      <c r="AQ16" t="s">
        <v>102</v>
      </c>
      <c r="AR16" t="s">
        <v>103</v>
      </c>
      <c r="AS16" t="s">
        <v>103</v>
      </c>
      <c r="AT16" s="4">
        <v>0.01</v>
      </c>
      <c r="AU16" s="4">
        <v>0.02</v>
      </c>
      <c r="AV16" s="4">
        <v>0.05</v>
      </c>
      <c r="AW16" s="4">
        <v>0.12</v>
      </c>
    </row>
    <row r="17" spans="1:49" x14ac:dyDescent="0.2">
      <c r="A17" t="s">
        <v>249</v>
      </c>
      <c r="B17" t="s">
        <v>105</v>
      </c>
      <c r="C17" t="s">
        <v>250</v>
      </c>
      <c r="D17" t="s">
        <v>251</v>
      </c>
      <c r="E17" t="s">
        <v>77</v>
      </c>
      <c r="I17" t="s">
        <v>81</v>
      </c>
      <c r="J17" t="s">
        <v>82</v>
      </c>
      <c r="K17" s="2">
        <v>0.39444444444444443</v>
      </c>
      <c r="L17" t="s">
        <v>252</v>
      </c>
      <c r="M17" t="s">
        <v>242</v>
      </c>
      <c r="N17" t="s">
        <v>111</v>
      </c>
      <c r="O17" t="s">
        <v>97</v>
      </c>
      <c r="P17" t="s">
        <v>168</v>
      </c>
      <c r="Q17" t="s">
        <v>97</v>
      </c>
      <c r="R17" t="s">
        <v>89</v>
      </c>
      <c r="S17" t="s">
        <v>97</v>
      </c>
      <c r="T17">
        <f>-(0.06 %)</f>
        <v>-5.9999999999999995E-4</v>
      </c>
      <c r="U17" t="s">
        <v>90</v>
      </c>
      <c r="V17" t="s">
        <v>253</v>
      </c>
      <c r="W17" t="s">
        <v>254</v>
      </c>
      <c r="X17" t="s">
        <v>255</v>
      </c>
      <c r="Y17" t="s">
        <v>256</v>
      </c>
      <c r="Z17" t="s">
        <v>89</v>
      </c>
      <c r="AA17" t="s">
        <v>186</v>
      </c>
      <c r="AB17" t="s">
        <v>90</v>
      </c>
      <c r="AC17">
        <f>-(0.45 %)</f>
        <v>-4.5000000000000005E-3</v>
      </c>
      <c r="AD17" t="s">
        <v>188</v>
      </c>
      <c r="AE17" t="s">
        <v>188</v>
      </c>
      <c r="AF17" t="s">
        <v>151</v>
      </c>
      <c r="AG17" t="s">
        <v>130</v>
      </c>
      <c r="AH17" t="s">
        <v>257</v>
      </c>
      <c r="AI17" t="s">
        <v>257</v>
      </c>
      <c r="AJ17" t="s">
        <v>88</v>
      </c>
      <c r="AK17" t="s">
        <v>88</v>
      </c>
      <c r="AL17" t="s">
        <v>89</v>
      </c>
      <c r="AM17" t="s">
        <v>89</v>
      </c>
      <c r="AN17" t="s">
        <v>90</v>
      </c>
      <c r="AO17" t="s">
        <v>90</v>
      </c>
      <c r="AP17" t="s">
        <v>102</v>
      </c>
      <c r="AQ17" t="s">
        <v>102</v>
      </c>
      <c r="AR17" t="s">
        <v>103</v>
      </c>
      <c r="AS17" t="s">
        <v>103</v>
      </c>
      <c r="AT17" s="4">
        <v>0.06</v>
      </c>
      <c r="AU17" s="4">
        <v>0.09</v>
      </c>
      <c r="AV17" s="4">
        <v>0.14000000000000001</v>
      </c>
      <c r="AW17" s="4">
        <v>0.46</v>
      </c>
    </row>
    <row r="18" spans="1:49" x14ac:dyDescent="0.2">
      <c r="A18" t="s">
        <v>258</v>
      </c>
      <c r="B18" t="s">
        <v>105</v>
      </c>
      <c r="C18" t="s">
        <v>259</v>
      </c>
      <c r="D18" t="s">
        <v>260</v>
      </c>
      <c r="E18" t="s">
        <v>108</v>
      </c>
      <c r="I18" t="s">
        <v>81</v>
      </c>
      <c r="J18" t="s">
        <v>82</v>
      </c>
      <c r="K18" s="2">
        <v>0.39513888888888887</v>
      </c>
      <c r="L18" t="s">
        <v>261</v>
      </c>
      <c r="M18" t="s">
        <v>228</v>
      </c>
      <c r="N18" t="s">
        <v>111</v>
      </c>
      <c r="O18" t="s">
        <v>97</v>
      </c>
      <c r="P18" t="s">
        <v>262</v>
      </c>
      <c r="Q18" t="s">
        <v>97</v>
      </c>
      <c r="R18" t="s">
        <v>93</v>
      </c>
      <c r="S18" t="s">
        <v>97</v>
      </c>
      <c r="T18" t="s">
        <v>90</v>
      </c>
      <c r="U18" t="s">
        <v>90</v>
      </c>
      <c r="V18" t="s">
        <v>263</v>
      </c>
      <c r="W18" t="s">
        <v>264</v>
      </c>
      <c r="X18" t="s">
        <v>142</v>
      </c>
      <c r="Y18" t="s">
        <v>216</v>
      </c>
      <c r="Z18" t="s">
        <v>89</v>
      </c>
      <c r="AA18" t="s">
        <v>149</v>
      </c>
      <c r="AB18" t="s">
        <v>90</v>
      </c>
      <c r="AC18" t="s">
        <v>90</v>
      </c>
      <c r="AD18" t="s">
        <v>96</v>
      </c>
      <c r="AE18" t="s">
        <v>265</v>
      </c>
      <c r="AF18" t="s">
        <v>98</v>
      </c>
      <c r="AG18" t="s">
        <v>266</v>
      </c>
      <c r="AH18" t="s">
        <v>267</v>
      </c>
      <c r="AI18" t="s">
        <v>267</v>
      </c>
      <c r="AJ18" t="s">
        <v>268</v>
      </c>
      <c r="AK18" t="s">
        <v>268</v>
      </c>
      <c r="AL18" t="s">
        <v>93</v>
      </c>
      <c r="AM18" t="s">
        <v>93</v>
      </c>
      <c r="AN18" t="s">
        <v>90</v>
      </c>
      <c r="AO18" t="s">
        <v>90</v>
      </c>
      <c r="AP18" t="s">
        <v>102</v>
      </c>
      <c r="AQ18" t="s">
        <v>102</v>
      </c>
      <c r="AR18" t="s">
        <v>103</v>
      </c>
      <c r="AS18" t="s">
        <v>103</v>
      </c>
      <c r="AT18" s="4">
        <v>0.06</v>
      </c>
      <c r="AU18" s="4">
        <v>0.09</v>
      </c>
      <c r="AV18" s="4">
        <v>0.15</v>
      </c>
      <c r="AW18" s="4">
        <v>0.34</v>
      </c>
    </row>
    <row r="19" spans="1:49" x14ac:dyDescent="0.2">
      <c r="A19" t="s">
        <v>269</v>
      </c>
      <c r="B19" t="s">
        <v>105</v>
      </c>
      <c r="C19" t="s">
        <v>270</v>
      </c>
      <c r="D19" t="s">
        <v>271</v>
      </c>
      <c r="E19" t="s">
        <v>77</v>
      </c>
      <c r="I19" t="s">
        <v>81</v>
      </c>
      <c r="J19" t="s">
        <v>82</v>
      </c>
      <c r="K19" s="2">
        <v>0.39513888888888887</v>
      </c>
      <c r="L19" t="s">
        <v>272</v>
      </c>
      <c r="M19" t="s">
        <v>242</v>
      </c>
      <c r="N19" t="s">
        <v>229</v>
      </c>
      <c r="O19" t="s">
        <v>97</v>
      </c>
      <c r="P19" t="s">
        <v>273</v>
      </c>
      <c r="Q19" t="s">
        <v>97</v>
      </c>
      <c r="R19" t="s">
        <v>186</v>
      </c>
      <c r="S19" t="s">
        <v>97</v>
      </c>
      <c r="T19" t="s">
        <v>274</v>
      </c>
      <c r="U19" t="s">
        <v>90</v>
      </c>
      <c r="V19" t="s">
        <v>275</v>
      </c>
      <c r="W19" t="s">
        <v>97</v>
      </c>
      <c r="X19" t="s">
        <v>273</v>
      </c>
      <c r="Y19" t="s">
        <v>97</v>
      </c>
      <c r="Z19" t="s">
        <v>125</v>
      </c>
      <c r="AA19" t="s">
        <v>97</v>
      </c>
      <c r="AB19" t="s">
        <v>276</v>
      </c>
      <c r="AC19" t="s">
        <v>90</v>
      </c>
      <c r="AD19" t="s">
        <v>96</v>
      </c>
      <c r="AE19" t="s">
        <v>97</v>
      </c>
      <c r="AF19" t="s">
        <v>98</v>
      </c>
      <c r="AG19" t="s">
        <v>97</v>
      </c>
      <c r="AH19" t="s">
        <v>277</v>
      </c>
      <c r="AI19" t="s">
        <v>277</v>
      </c>
      <c r="AJ19" t="s">
        <v>278</v>
      </c>
      <c r="AK19" t="s">
        <v>278</v>
      </c>
      <c r="AL19" t="s">
        <v>144</v>
      </c>
      <c r="AM19" t="s">
        <v>144</v>
      </c>
      <c r="AN19" t="s">
        <v>90</v>
      </c>
      <c r="AO19" t="s">
        <v>90</v>
      </c>
      <c r="AP19" t="s">
        <v>102</v>
      </c>
      <c r="AQ19" t="s">
        <v>102</v>
      </c>
      <c r="AR19" t="s">
        <v>103</v>
      </c>
      <c r="AS19" t="s">
        <v>103</v>
      </c>
      <c r="AT19" s="4">
        <v>0.01</v>
      </c>
      <c r="AU19" s="4">
        <v>0.01</v>
      </c>
      <c r="AV19" s="4">
        <v>0.03</v>
      </c>
      <c r="AW19" s="4">
        <v>0.12</v>
      </c>
    </row>
    <row r="20" spans="1:49" x14ac:dyDescent="0.2">
      <c r="A20" t="s">
        <v>279</v>
      </c>
      <c r="B20" t="s">
        <v>105</v>
      </c>
      <c r="C20" t="s">
        <v>280</v>
      </c>
      <c r="D20" t="s">
        <v>281</v>
      </c>
      <c r="E20" t="s">
        <v>108</v>
      </c>
      <c r="I20" t="s">
        <v>81</v>
      </c>
      <c r="J20" t="s">
        <v>82</v>
      </c>
      <c r="K20" s="2">
        <v>0.39583333333333331</v>
      </c>
      <c r="L20" t="s">
        <v>282</v>
      </c>
      <c r="M20" t="s">
        <v>283</v>
      </c>
      <c r="N20" t="s">
        <v>100</v>
      </c>
      <c r="O20" t="s">
        <v>97</v>
      </c>
      <c r="P20" t="s">
        <v>262</v>
      </c>
      <c r="Q20" t="s">
        <v>97</v>
      </c>
      <c r="R20" t="s">
        <v>93</v>
      </c>
      <c r="S20" t="s">
        <v>97</v>
      </c>
      <c r="T20" t="s">
        <v>90</v>
      </c>
      <c r="U20" t="s">
        <v>90</v>
      </c>
      <c r="V20" t="s">
        <v>284</v>
      </c>
      <c r="W20" t="s">
        <v>97</v>
      </c>
      <c r="X20" t="s">
        <v>231</v>
      </c>
      <c r="Y20" t="s">
        <v>97</v>
      </c>
      <c r="Z20" t="s">
        <v>93</v>
      </c>
      <c r="AA20" t="s">
        <v>97</v>
      </c>
      <c r="AB20" t="s">
        <v>90</v>
      </c>
      <c r="AC20" t="s">
        <v>90</v>
      </c>
      <c r="AD20" t="s">
        <v>188</v>
      </c>
      <c r="AE20" t="s">
        <v>97</v>
      </c>
      <c r="AF20" t="s">
        <v>285</v>
      </c>
      <c r="AG20" t="s">
        <v>97</v>
      </c>
      <c r="AH20" t="s">
        <v>97</v>
      </c>
      <c r="AI20" t="s">
        <v>97</v>
      </c>
      <c r="AJ20" t="s">
        <v>97</v>
      </c>
      <c r="AK20" t="s">
        <v>97</v>
      </c>
      <c r="AL20" t="s">
        <v>97</v>
      </c>
      <c r="AM20" t="s">
        <v>97</v>
      </c>
      <c r="AN20" t="s">
        <v>90</v>
      </c>
      <c r="AO20" t="s">
        <v>90</v>
      </c>
      <c r="AP20" t="s">
        <v>97</v>
      </c>
      <c r="AQ20" t="s">
        <v>97</v>
      </c>
      <c r="AR20" t="s">
        <v>97</v>
      </c>
      <c r="AS20" t="s">
        <v>97</v>
      </c>
      <c r="AT20" s="4">
        <v>0</v>
      </c>
      <c r="AU20" s="4">
        <v>0.01</v>
      </c>
      <c r="AV20" s="4">
        <v>0.02</v>
      </c>
      <c r="AW20" s="4">
        <v>0.12</v>
      </c>
    </row>
    <row r="21" spans="1:49" x14ac:dyDescent="0.2">
      <c r="A21" t="s">
        <v>286</v>
      </c>
      <c r="B21" t="s">
        <v>105</v>
      </c>
      <c r="C21" t="s">
        <v>287</v>
      </c>
      <c r="D21" t="s">
        <v>281</v>
      </c>
      <c r="E21" t="s">
        <v>108</v>
      </c>
      <c r="I21" t="s">
        <v>81</v>
      </c>
      <c r="J21" t="s">
        <v>82</v>
      </c>
      <c r="K21" s="2">
        <v>0.39583333333333331</v>
      </c>
      <c r="L21" t="s">
        <v>288</v>
      </c>
      <c r="M21" t="s">
        <v>289</v>
      </c>
      <c r="N21" t="s">
        <v>290</v>
      </c>
      <c r="O21" t="s">
        <v>97</v>
      </c>
      <c r="P21" t="s">
        <v>161</v>
      </c>
      <c r="Q21" t="s">
        <v>97</v>
      </c>
      <c r="R21" t="s">
        <v>291</v>
      </c>
      <c r="S21" t="s">
        <v>97</v>
      </c>
      <c r="T21" t="s">
        <v>292</v>
      </c>
      <c r="U21" t="s">
        <v>90</v>
      </c>
      <c r="V21" t="s">
        <v>293</v>
      </c>
      <c r="W21" t="s">
        <v>294</v>
      </c>
      <c r="X21" t="s">
        <v>255</v>
      </c>
      <c r="Y21" t="s">
        <v>255</v>
      </c>
      <c r="Z21" t="s">
        <v>93</v>
      </c>
      <c r="AA21" t="s">
        <v>186</v>
      </c>
      <c r="AB21" t="s">
        <v>90</v>
      </c>
      <c r="AC21">
        <f>-(1.7 %)</f>
        <v>-1.7000000000000001E-2</v>
      </c>
      <c r="AD21" t="s">
        <v>188</v>
      </c>
      <c r="AE21" t="s">
        <v>188</v>
      </c>
      <c r="AF21" t="s">
        <v>130</v>
      </c>
      <c r="AG21" t="s">
        <v>151</v>
      </c>
      <c r="AH21" t="s">
        <v>97</v>
      </c>
      <c r="AI21" t="s">
        <v>97</v>
      </c>
      <c r="AJ21" t="s">
        <v>97</v>
      </c>
      <c r="AK21" t="s">
        <v>97</v>
      </c>
      <c r="AL21" t="s">
        <v>97</v>
      </c>
      <c r="AM21" t="s">
        <v>97</v>
      </c>
      <c r="AN21" t="s">
        <v>90</v>
      </c>
      <c r="AO21" t="s">
        <v>90</v>
      </c>
      <c r="AP21" t="s">
        <v>97</v>
      </c>
      <c r="AQ21" t="s">
        <v>97</v>
      </c>
      <c r="AR21" t="s">
        <v>97</v>
      </c>
      <c r="AS21" t="s">
        <v>97</v>
      </c>
      <c r="AT21" s="4">
        <v>0.02</v>
      </c>
      <c r="AU21" s="4">
        <v>0.05</v>
      </c>
      <c r="AV21" s="4">
        <v>0.1</v>
      </c>
      <c r="AW21" s="4">
        <v>0.21</v>
      </c>
    </row>
    <row r="22" spans="1:49" x14ac:dyDescent="0.2">
      <c r="A22" t="s">
        <v>295</v>
      </c>
      <c r="B22" t="s">
        <v>105</v>
      </c>
      <c r="C22" t="s">
        <v>296</v>
      </c>
      <c r="D22" t="s">
        <v>297</v>
      </c>
      <c r="E22" t="s">
        <v>77</v>
      </c>
      <c r="I22" t="s">
        <v>81</v>
      </c>
      <c r="J22" t="s">
        <v>82</v>
      </c>
      <c r="K22" s="2">
        <v>0.39583333333333331</v>
      </c>
      <c r="L22" t="s">
        <v>298</v>
      </c>
      <c r="M22" t="s">
        <v>84</v>
      </c>
      <c r="N22" t="s">
        <v>299</v>
      </c>
      <c r="O22" t="s">
        <v>97</v>
      </c>
      <c r="P22" t="s">
        <v>300</v>
      </c>
      <c r="Q22" t="s">
        <v>97</v>
      </c>
      <c r="R22" t="s">
        <v>89</v>
      </c>
      <c r="S22" t="s">
        <v>97</v>
      </c>
      <c r="T22">
        <f>-(0.07 %)</f>
        <v>-7.000000000000001E-4</v>
      </c>
      <c r="U22" t="s">
        <v>90</v>
      </c>
      <c r="V22" t="s">
        <v>301</v>
      </c>
      <c r="W22" t="s">
        <v>97</v>
      </c>
      <c r="X22" t="s">
        <v>302</v>
      </c>
      <c r="Y22" t="s">
        <v>97</v>
      </c>
      <c r="Z22" t="s">
        <v>303</v>
      </c>
      <c r="AA22" t="s">
        <v>97</v>
      </c>
      <c r="AB22" t="s">
        <v>90</v>
      </c>
      <c r="AC22" t="s">
        <v>90</v>
      </c>
      <c r="AD22" t="s">
        <v>96</v>
      </c>
      <c r="AE22" t="s">
        <v>97</v>
      </c>
      <c r="AF22" t="s">
        <v>98</v>
      </c>
      <c r="AG22" t="s">
        <v>97</v>
      </c>
      <c r="AH22" t="s">
        <v>304</v>
      </c>
      <c r="AI22" t="s">
        <v>304</v>
      </c>
      <c r="AJ22" t="s">
        <v>300</v>
      </c>
      <c r="AK22" t="s">
        <v>300</v>
      </c>
      <c r="AL22" t="s">
        <v>93</v>
      </c>
      <c r="AM22" t="s">
        <v>93</v>
      </c>
      <c r="AN22" t="s">
        <v>90</v>
      </c>
      <c r="AO22" t="s">
        <v>90</v>
      </c>
      <c r="AP22" t="s">
        <v>102</v>
      </c>
      <c r="AQ22" t="s">
        <v>102</v>
      </c>
      <c r="AR22" t="s">
        <v>134</v>
      </c>
      <c r="AS22" t="s">
        <v>134</v>
      </c>
      <c r="AT22" s="4">
        <v>0.04</v>
      </c>
      <c r="AU22" s="4">
        <v>0.06</v>
      </c>
      <c r="AV22" s="4">
        <v>0.1</v>
      </c>
      <c r="AW22" s="4">
        <v>0.32</v>
      </c>
    </row>
    <row r="23" spans="1:49" x14ac:dyDescent="0.2">
      <c r="A23" t="s">
        <v>305</v>
      </c>
      <c r="B23" t="s">
        <v>105</v>
      </c>
      <c r="C23" t="s">
        <v>306</v>
      </c>
      <c r="D23" t="s">
        <v>307</v>
      </c>
      <c r="E23" t="s">
        <v>77</v>
      </c>
      <c r="I23" t="s">
        <v>81</v>
      </c>
      <c r="J23" t="s">
        <v>82</v>
      </c>
      <c r="K23" s="2">
        <v>0.39583333333333331</v>
      </c>
      <c r="L23" t="s">
        <v>308</v>
      </c>
      <c r="M23" t="s">
        <v>110</v>
      </c>
      <c r="N23" t="s">
        <v>309</v>
      </c>
      <c r="O23" t="s">
        <v>310</v>
      </c>
      <c r="P23" t="s">
        <v>311</v>
      </c>
      <c r="Q23" t="s">
        <v>87</v>
      </c>
      <c r="R23" t="s">
        <v>93</v>
      </c>
      <c r="S23" t="s">
        <v>186</v>
      </c>
      <c r="T23" t="s">
        <v>90</v>
      </c>
      <c r="U23">
        <f>-(0.06 %)</f>
        <v>-5.9999999999999995E-4</v>
      </c>
      <c r="V23" t="s">
        <v>312</v>
      </c>
      <c r="W23" t="s">
        <v>313</v>
      </c>
      <c r="X23" t="s">
        <v>87</v>
      </c>
      <c r="Y23" t="s">
        <v>87</v>
      </c>
      <c r="Z23" t="s">
        <v>89</v>
      </c>
      <c r="AA23" t="s">
        <v>186</v>
      </c>
      <c r="AB23" t="s">
        <v>90</v>
      </c>
      <c r="AC23" t="s">
        <v>90</v>
      </c>
      <c r="AD23" t="s">
        <v>188</v>
      </c>
      <c r="AE23" t="s">
        <v>314</v>
      </c>
      <c r="AF23" t="s">
        <v>151</v>
      </c>
      <c r="AG23" t="s">
        <v>152</v>
      </c>
      <c r="AH23" t="s">
        <v>97</v>
      </c>
      <c r="AI23" t="s">
        <v>97</v>
      </c>
      <c r="AJ23" t="s">
        <v>97</v>
      </c>
      <c r="AK23" t="s">
        <v>97</v>
      </c>
      <c r="AL23" t="s">
        <v>97</v>
      </c>
      <c r="AM23" t="s">
        <v>97</v>
      </c>
      <c r="AN23" t="s">
        <v>90</v>
      </c>
      <c r="AO23" t="s">
        <v>90</v>
      </c>
      <c r="AP23" t="s">
        <v>97</v>
      </c>
      <c r="AQ23" t="s">
        <v>97</v>
      </c>
      <c r="AR23" t="s">
        <v>97</v>
      </c>
      <c r="AS23" t="s">
        <v>97</v>
      </c>
      <c r="AT23" s="4">
        <v>0.17</v>
      </c>
      <c r="AU23" s="4">
        <v>0.22</v>
      </c>
      <c r="AV23" s="4">
        <v>0.28999999999999998</v>
      </c>
      <c r="AW23" s="4">
        <v>0.85</v>
      </c>
    </row>
    <row r="24" spans="1:49" x14ac:dyDescent="0.2">
      <c r="A24" t="s">
        <v>286</v>
      </c>
      <c r="B24" t="s">
        <v>105</v>
      </c>
      <c r="C24" t="s">
        <v>287</v>
      </c>
      <c r="D24" t="s">
        <v>281</v>
      </c>
      <c r="E24" t="s">
        <v>108</v>
      </c>
      <c r="I24" t="s">
        <v>81</v>
      </c>
      <c r="J24" t="s">
        <v>82</v>
      </c>
      <c r="K24" s="2">
        <v>0.39583333333333331</v>
      </c>
      <c r="L24" t="s">
        <v>315</v>
      </c>
      <c r="M24" t="s">
        <v>289</v>
      </c>
      <c r="N24" t="s">
        <v>159</v>
      </c>
      <c r="O24" t="s">
        <v>97</v>
      </c>
      <c r="P24" t="s">
        <v>161</v>
      </c>
      <c r="Q24" t="s">
        <v>97</v>
      </c>
      <c r="R24" t="s">
        <v>93</v>
      </c>
      <c r="S24" t="s">
        <v>97</v>
      </c>
      <c r="T24" t="s">
        <v>90</v>
      </c>
      <c r="U24" t="s">
        <v>90</v>
      </c>
      <c r="V24" t="s">
        <v>316</v>
      </c>
      <c r="W24" t="s">
        <v>97</v>
      </c>
      <c r="X24" t="s">
        <v>161</v>
      </c>
      <c r="Y24" t="s">
        <v>97</v>
      </c>
      <c r="Z24" t="s">
        <v>93</v>
      </c>
      <c r="AA24" t="s">
        <v>97</v>
      </c>
      <c r="AB24" t="s">
        <v>90</v>
      </c>
      <c r="AC24" t="s">
        <v>90</v>
      </c>
      <c r="AD24" t="s">
        <v>96</v>
      </c>
      <c r="AE24" t="s">
        <v>97</v>
      </c>
      <c r="AF24" t="s">
        <v>98</v>
      </c>
      <c r="AG24" t="s">
        <v>97</v>
      </c>
      <c r="AH24" t="s">
        <v>208</v>
      </c>
      <c r="AI24" t="s">
        <v>208</v>
      </c>
      <c r="AJ24" t="s">
        <v>161</v>
      </c>
      <c r="AK24" t="s">
        <v>161</v>
      </c>
      <c r="AL24" t="s">
        <v>93</v>
      </c>
      <c r="AM24" t="s">
        <v>93</v>
      </c>
      <c r="AN24" t="s">
        <v>90</v>
      </c>
      <c r="AO24" t="s">
        <v>90</v>
      </c>
      <c r="AP24" t="s">
        <v>102</v>
      </c>
      <c r="AQ24" t="s">
        <v>102</v>
      </c>
      <c r="AR24" t="s">
        <v>154</v>
      </c>
      <c r="AS24" t="s">
        <v>154</v>
      </c>
      <c r="AT24" s="4">
        <v>0.03</v>
      </c>
      <c r="AU24" s="4">
        <v>0.04</v>
      </c>
      <c r="AV24" s="4">
        <v>7.0000000000000007E-2</v>
      </c>
      <c r="AW24" s="4">
        <v>0.16</v>
      </c>
    </row>
    <row r="25" spans="1:49" x14ac:dyDescent="0.2">
      <c r="A25" t="s">
        <v>317</v>
      </c>
      <c r="B25" t="s">
        <v>105</v>
      </c>
      <c r="C25" t="s">
        <v>318</v>
      </c>
      <c r="D25" t="s">
        <v>319</v>
      </c>
      <c r="E25" t="s">
        <v>77</v>
      </c>
      <c r="I25" t="s">
        <v>81</v>
      </c>
      <c r="J25" t="s">
        <v>82</v>
      </c>
      <c r="K25" s="2">
        <v>0.39583333333333331</v>
      </c>
      <c r="L25" t="s">
        <v>320</v>
      </c>
      <c r="M25" t="s">
        <v>321</v>
      </c>
      <c r="N25" t="s">
        <v>196</v>
      </c>
      <c r="O25" t="s">
        <v>97</v>
      </c>
      <c r="P25" t="s">
        <v>197</v>
      </c>
      <c r="Q25" t="s">
        <v>97</v>
      </c>
      <c r="R25" t="s">
        <v>89</v>
      </c>
      <c r="S25" t="s">
        <v>97</v>
      </c>
      <c r="T25">
        <f>-(0.16 %)</f>
        <v>-1.6000000000000001E-3</v>
      </c>
      <c r="U25" t="s">
        <v>90</v>
      </c>
      <c r="V25" t="s">
        <v>322</v>
      </c>
      <c r="W25" t="s">
        <v>97</v>
      </c>
      <c r="X25" t="s">
        <v>197</v>
      </c>
      <c r="Y25" t="s">
        <v>97</v>
      </c>
      <c r="Z25" t="s">
        <v>89</v>
      </c>
      <c r="AA25" t="s">
        <v>97</v>
      </c>
      <c r="AB25">
        <f>-(0.06 %)</f>
        <v>-5.9999999999999995E-4</v>
      </c>
      <c r="AC25" t="s">
        <v>90</v>
      </c>
      <c r="AD25" t="s">
        <v>96</v>
      </c>
      <c r="AE25" t="s">
        <v>97</v>
      </c>
      <c r="AF25" t="s">
        <v>151</v>
      </c>
      <c r="AG25" t="s">
        <v>97</v>
      </c>
      <c r="AH25" t="s">
        <v>322</v>
      </c>
      <c r="AI25" t="s">
        <v>322</v>
      </c>
      <c r="AJ25" t="s">
        <v>197</v>
      </c>
      <c r="AK25" t="s">
        <v>197</v>
      </c>
      <c r="AL25" t="s">
        <v>89</v>
      </c>
      <c r="AM25" t="s">
        <v>89</v>
      </c>
      <c r="AN25" t="s">
        <v>90</v>
      </c>
      <c r="AO25" t="s">
        <v>90</v>
      </c>
      <c r="AP25" t="s">
        <v>102</v>
      </c>
      <c r="AQ25" t="s">
        <v>102</v>
      </c>
      <c r="AR25" t="s">
        <v>154</v>
      </c>
      <c r="AS25" t="s">
        <v>154</v>
      </c>
      <c r="AT25" s="4">
        <v>0.04</v>
      </c>
      <c r="AU25" s="4">
        <v>0.06</v>
      </c>
      <c r="AV25" s="4">
        <v>0.1</v>
      </c>
      <c r="AW25" s="4">
        <v>0.22</v>
      </c>
    </row>
    <row r="26" spans="1:49" x14ac:dyDescent="0.2">
      <c r="A26" t="s">
        <v>323</v>
      </c>
      <c r="B26" t="s">
        <v>105</v>
      </c>
      <c r="C26" t="s">
        <v>324</v>
      </c>
      <c r="D26" t="s">
        <v>325</v>
      </c>
      <c r="E26" t="s">
        <v>77</v>
      </c>
      <c r="I26" t="s">
        <v>81</v>
      </c>
      <c r="J26" t="s">
        <v>82</v>
      </c>
      <c r="K26" s="2">
        <v>0.39652777777777781</v>
      </c>
      <c r="L26" t="s">
        <v>326</v>
      </c>
      <c r="M26" t="s">
        <v>242</v>
      </c>
      <c r="N26" t="s">
        <v>327</v>
      </c>
      <c r="O26" t="s">
        <v>97</v>
      </c>
      <c r="P26" t="s">
        <v>216</v>
      </c>
      <c r="Q26" t="s">
        <v>97</v>
      </c>
      <c r="R26" t="s">
        <v>149</v>
      </c>
      <c r="S26" t="s">
        <v>97</v>
      </c>
      <c r="T26" t="s">
        <v>328</v>
      </c>
      <c r="U26" t="s">
        <v>90</v>
      </c>
      <c r="V26" t="s">
        <v>245</v>
      </c>
      <c r="W26" t="s">
        <v>97</v>
      </c>
      <c r="X26" t="s">
        <v>216</v>
      </c>
      <c r="Y26" t="s">
        <v>97</v>
      </c>
      <c r="Z26" t="s">
        <v>149</v>
      </c>
      <c r="AA26" t="s">
        <v>97</v>
      </c>
      <c r="AB26" t="s">
        <v>329</v>
      </c>
      <c r="AC26" t="s">
        <v>90</v>
      </c>
      <c r="AD26" t="s">
        <v>188</v>
      </c>
      <c r="AE26" t="s">
        <v>97</v>
      </c>
      <c r="AF26" t="s">
        <v>130</v>
      </c>
      <c r="AG26" t="s">
        <v>97</v>
      </c>
      <c r="AH26" t="s">
        <v>330</v>
      </c>
      <c r="AI26" t="s">
        <v>330</v>
      </c>
      <c r="AJ26" t="s">
        <v>331</v>
      </c>
      <c r="AK26" t="s">
        <v>331</v>
      </c>
      <c r="AL26" t="s">
        <v>221</v>
      </c>
      <c r="AM26" t="s">
        <v>221</v>
      </c>
      <c r="AN26" t="s">
        <v>90</v>
      </c>
      <c r="AO26" t="s">
        <v>90</v>
      </c>
      <c r="AP26" t="s">
        <v>102</v>
      </c>
      <c r="AQ26" t="s">
        <v>102</v>
      </c>
      <c r="AR26" t="s">
        <v>103</v>
      </c>
      <c r="AS26" t="s">
        <v>103</v>
      </c>
      <c r="AT26" s="4">
        <v>0.02</v>
      </c>
      <c r="AU26" s="4">
        <v>0.04</v>
      </c>
      <c r="AV26" s="4">
        <v>0.08</v>
      </c>
      <c r="AW26" s="4">
        <v>0.4</v>
      </c>
    </row>
    <row r="27" spans="1:49" x14ac:dyDescent="0.2">
      <c r="A27" t="s">
        <v>332</v>
      </c>
      <c r="B27" t="s">
        <v>105</v>
      </c>
      <c r="C27" t="s">
        <v>333</v>
      </c>
      <c r="D27" t="s">
        <v>334</v>
      </c>
      <c r="E27" t="s">
        <v>77</v>
      </c>
      <c r="I27" t="s">
        <v>81</v>
      </c>
      <c r="J27" t="s">
        <v>82</v>
      </c>
      <c r="K27" s="2">
        <v>0.3972222222222222</v>
      </c>
      <c r="L27" t="s">
        <v>335</v>
      </c>
      <c r="M27" t="s">
        <v>110</v>
      </c>
      <c r="N27" t="s">
        <v>85</v>
      </c>
      <c r="O27" t="s">
        <v>97</v>
      </c>
      <c r="P27" t="s">
        <v>231</v>
      </c>
      <c r="Q27" t="s">
        <v>97</v>
      </c>
      <c r="R27" t="s">
        <v>89</v>
      </c>
      <c r="S27" t="s">
        <v>97</v>
      </c>
      <c r="T27" t="s">
        <v>336</v>
      </c>
      <c r="U27" t="s">
        <v>90</v>
      </c>
      <c r="V27" t="s">
        <v>337</v>
      </c>
      <c r="W27" t="s">
        <v>97</v>
      </c>
      <c r="X27" t="s">
        <v>262</v>
      </c>
      <c r="Y27" t="s">
        <v>97</v>
      </c>
      <c r="Z27" t="s">
        <v>89</v>
      </c>
      <c r="AA27" t="s">
        <v>97</v>
      </c>
      <c r="AB27" t="s">
        <v>338</v>
      </c>
      <c r="AC27" t="s">
        <v>90</v>
      </c>
      <c r="AD27" t="s">
        <v>96</v>
      </c>
      <c r="AE27" t="s">
        <v>97</v>
      </c>
      <c r="AF27" t="s">
        <v>151</v>
      </c>
      <c r="AG27" t="s">
        <v>97</v>
      </c>
      <c r="AH27" t="s">
        <v>100</v>
      </c>
      <c r="AI27" t="s">
        <v>100</v>
      </c>
      <c r="AJ27" t="s">
        <v>262</v>
      </c>
      <c r="AK27" t="s">
        <v>262</v>
      </c>
      <c r="AL27" t="s">
        <v>89</v>
      </c>
      <c r="AM27" t="s">
        <v>89</v>
      </c>
      <c r="AN27" t="s">
        <v>90</v>
      </c>
      <c r="AO27" t="s">
        <v>90</v>
      </c>
      <c r="AP27" t="s">
        <v>102</v>
      </c>
      <c r="AQ27" t="s">
        <v>102</v>
      </c>
      <c r="AR27" t="s">
        <v>103</v>
      </c>
      <c r="AS27" t="s">
        <v>103</v>
      </c>
      <c r="AT27" s="4">
        <v>0.01</v>
      </c>
      <c r="AU27" s="4">
        <v>0.02</v>
      </c>
      <c r="AV27" s="4">
        <v>0.04</v>
      </c>
      <c r="AW27" s="4">
        <v>0.1</v>
      </c>
    </row>
    <row r="28" spans="1:49" x14ac:dyDescent="0.2">
      <c r="A28" t="s">
        <v>339</v>
      </c>
      <c r="B28" t="s">
        <v>105</v>
      </c>
      <c r="C28" t="s">
        <v>340</v>
      </c>
      <c r="D28" t="s">
        <v>281</v>
      </c>
      <c r="E28" t="s">
        <v>77</v>
      </c>
      <c r="I28" t="s">
        <v>81</v>
      </c>
      <c r="J28" t="s">
        <v>82</v>
      </c>
      <c r="K28" s="2">
        <v>0.3979166666666667</v>
      </c>
      <c r="L28" t="s">
        <v>341</v>
      </c>
      <c r="M28" t="s">
        <v>242</v>
      </c>
      <c r="N28" t="s">
        <v>342</v>
      </c>
      <c r="O28" t="s">
        <v>97</v>
      </c>
      <c r="P28" t="s">
        <v>343</v>
      </c>
      <c r="Q28" t="s">
        <v>97</v>
      </c>
      <c r="R28" t="s">
        <v>94</v>
      </c>
      <c r="S28" t="s">
        <v>97</v>
      </c>
      <c r="T28" t="s">
        <v>90</v>
      </c>
      <c r="U28" t="s">
        <v>90</v>
      </c>
      <c r="V28" t="s">
        <v>344</v>
      </c>
      <c r="W28" t="s">
        <v>97</v>
      </c>
      <c r="X28" t="s">
        <v>345</v>
      </c>
      <c r="Y28" t="s">
        <v>97</v>
      </c>
      <c r="Z28" t="s">
        <v>125</v>
      </c>
      <c r="AA28" t="s">
        <v>97</v>
      </c>
      <c r="AB28" t="s">
        <v>90</v>
      </c>
      <c r="AC28" t="s">
        <v>90</v>
      </c>
      <c r="AD28" t="s">
        <v>96</v>
      </c>
      <c r="AE28" t="s">
        <v>97</v>
      </c>
      <c r="AF28" t="s">
        <v>151</v>
      </c>
      <c r="AG28" t="s">
        <v>97</v>
      </c>
      <c r="AH28" t="s">
        <v>234</v>
      </c>
      <c r="AI28" t="s">
        <v>234</v>
      </c>
      <c r="AJ28" t="s">
        <v>346</v>
      </c>
      <c r="AK28" t="s">
        <v>346</v>
      </c>
      <c r="AL28" t="s">
        <v>186</v>
      </c>
      <c r="AM28" t="s">
        <v>186</v>
      </c>
      <c r="AN28" t="s">
        <v>90</v>
      </c>
      <c r="AO28" t="s">
        <v>90</v>
      </c>
      <c r="AP28" t="s">
        <v>102</v>
      </c>
      <c r="AQ28" t="s">
        <v>102</v>
      </c>
      <c r="AR28" t="s">
        <v>347</v>
      </c>
      <c r="AS28" t="s">
        <v>347</v>
      </c>
      <c r="AT28" s="4">
        <v>0.01</v>
      </c>
      <c r="AU28" s="4">
        <v>0.01</v>
      </c>
      <c r="AV28" s="4">
        <v>0.03</v>
      </c>
      <c r="AW28" s="4">
        <v>0.23</v>
      </c>
    </row>
    <row r="29" spans="1:49" x14ac:dyDescent="0.2">
      <c r="A29" t="s">
        <v>348</v>
      </c>
      <c r="B29" t="s">
        <v>105</v>
      </c>
      <c r="C29" t="s">
        <v>349</v>
      </c>
      <c r="D29" t="s">
        <v>350</v>
      </c>
      <c r="E29" t="s">
        <v>77</v>
      </c>
      <c r="I29" t="s">
        <v>81</v>
      </c>
      <c r="J29" t="s">
        <v>82</v>
      </c>
      <c r="K29" s="2">
        <v>0.3979166666666667</v>
      </c>
      <c r="L29" t="s">
        <v>351</v>
      </c>
      <c r="M29" t="s">
        <v>242</v>
      </c>
      <c r="N29" t="s">
        <v>352</v>
      </c>
      <c r="O29" t="s">
        <v>97</v>
      </c>
      <c r="P29" t="s">
        <v>353</v>
      </c>
      <c r="Q29" t="s">
        <v>97</v>
      </c>
      <c r="R29" t="s">
        <v>89</v>
      </c>
      <c r="S29" t="s">
        <v>97</v>
      </c>
      <c r="T29" t="s">
        <v>354</v>
      </c>
      <c r="U29" t="s">
        <v>90</v>
      </c>
      <c r="V29" t="s">
        <v>355</v>
      </c>
      <c r="W29" t="s">
        <v>97</v>
      </c>
      <c r="X29" t="s">
        <v>353</v>
      </c>
      <c r="Y29" t="s">
        <v>97</v>
      </c>
      <c r="Z29" t="s">
        <v>89</v>
      </c>
      <c r="AA29" t="s">
        <v>97</v>
      </c>
      <c r="AB29" t="s">
        <v>356</v>
      </c>
      <c r="AC29" t="s">
        <v>90</v>
      </c>
      <c r="AD29" t="s">
        <v>96</v>
      </c>
      <c r="AE29" t="s">
        <v>97</v>
      </c>
      <c r="AF29" t="s">
        <v>151</v>
      </c>
      <c r="AG29" t="s">
        <v>97</v>
      </c>
      <c r="AH29" t="s">
        <v>357</v>
      </c>
      <c r="AI29" t="s">
        <v>357</v>
      </c>
      <c r="AJ29" t="s">
        <v>220</v>
      </c>
      <c r="AK29" t="s">
        <v>220</v>
      </c>
      <c r="AL29" t="s">
        <v>125</v>
      </c>
      <c r="AM29" t="s">
        <v>125</v>
      </c>
      <c r="AN29" t="s">
        <v>90</v>
      </c>
      <c r="AO29" t="s">
        <v>90</v>
      </c>
      <c r="AP29" t="s">
        <v>102</v>
      </c>
      <c r="AQ29" t="s">
        <v>102</v>
      </c>
      <c r="AR29" t="s">
        <v>103</v>
      </c>
      <c r="AS29" t="s">
        <v>103</v>
      </c>
      <c r="AT29" s="4">
        <v>0.09</v>
      </c>
      <c r="AU29" s="4">
        <v>0.13</v>
      </c>
      <c r="AV29" s="4">
        <v>0.18</v>
      </c>
      <c r="AW29" s="4">
        <v>0.41</v>
      </c>
    </row>
    <row r="30" spans="1:49" x14ac:dyDescent="0.2">
      <c r="A30" t="s">
        <v>358</v>
      </c>
      <c r="B30" t="s">
        <v>105</v>
      </c>
      <c r="C30" t="s">
        <v>359</v>
      </c>
      <c r="D30" t="s">
        <v>281</v>
      </c>
      <c r="E30" t="s">
        <v>77</v>
      </c>
      <c r="I30" t="s">
        <v>81</v>
      </c>
      <c r="J30" t="s">
        <v>82</v>
      </c>
      <c r="K30" s="2">
        <v>0.39861111111111108</v>
      </c>
      <c r="L30" t="s">
        <v>360</v>
      </c>
      <c r="M30" t="s">
        <v>110</v>
      </c>
      <c r="N30" t="s">
        <v>342</v>
      </c>
      <c r="O30" t="s">
        <v>97</v>
      </c>
      <c r="P30" t="s">
        <v>148</v>
      </c>
      <c r="Q30" t="s">
        <v>97</v>
      </c>
      <c r="R30" t="s">
        <v>89</v>
      </c>
      <c r="S30" t="s">
        <v>97</v>
      </c>
      <c r="T30">
        <f>-(0.35 %)</f>
        <v>-3.4999999999999996E-3</v>
      </c>
      <c r="U30" t="s">
        <v>90</v>
      </c>
      <c r="V30" t="s">
        <v>361</v>
      </c>
      <c r="W30" t="s">
        <v>97</v>
      </c>
      <c r="X30" t="s">
        <v>142</v>
      </c>
      <c r="Y30" t="s">
        <v>97</v>
      </c>
      <c r="Z30" t="s">
        <v>93</v>
      </c>
      <c r="AA30" t="s">
        <v>97</v>
      </c>
      <c r="AB30" t="s">
        <v>90</v>
      </c>
      <c r="AC30" t="s">
        <v>90</v>
      </c>
      <c r="AD30" t="s">
        <v>96</v>
      </c>
      <c r="AE30" t="s">
        <v>97</v>
      </c>
      <c r="AF30" t="s">
        <v>151</v>
      </c>
      <c r="AG30" t="s">
        <v>97</v>
      </c>
      <c r="AH30" t="s">
        <v>116</v>
      </c>
      <c r="AI30" t="s">
        <v>116</v>
      </c>
      <c r="AJ30" t="s">
        <v>148</v>
      </c>
      <c r="AK30" t="s">
        <v>148</v>
      </c>
      <c r="AL30" t="s">
        <v>89</v>
      </c>
      <c r="AM30" t="s">
        <v>89</v>
      </c>
      <c r="AN30" t="s">
        <v>90</v>
      </c>
      <c r="AO30" t="s">
        <v>90</v>
      </c>
      <c r="AP30" t="s">
        <v>102</v>
      </c>
      <c r="AQ30" t="s">
        <v>102</v>
      </c>
      <c r="AR30" t="s">
        <v>103</v>
      </c>
      <c r="AS30" t="s">
        <v>103</v>
      </c>
      <c r="AT30" s="4">
        <v>0.03</v>
      </c>
      <c r="AU30" s="4">
        <v>0.06</v>
      </c>
      <c r="AV30" s="4">
        <v>0.1</v>
      </c>
      <c r="AW30" s="4">
        <v>0.35</v>
      </c>
    </row>
    <row r="31" spans="1:49" x14ac:dyDescent="0.2">
      <c r="A31" t="s">
        <v>362</v>
      </c>
      <c r="B31" t="s">
        <v>105</v>
      </c>
      <c r="C31" t="s">
        <v>363</v>
      </c>
      <c r="D31" t="s">
        <v>364</v>
      </c>
      <c r="E31" t="s">
        <v>77</v>
      </c>
      <c r="I31" t="s">
        <v>81</v>
      </c>
      <c r="J31" t="s">
        <v>82</v>
      </c>
      <c r="K31" s="2">
        <v>0.39861111111111108</v>
      </c>
      <c r="L31" t="s">
        <v>365</v>
      </c>
      <c r="M31" t="s">
        <v>110</v>
      </c>
      <c r="N31" t="s">
        <v>85</v>
      </c>
      <c r="O31" t="s">
        <v>97</v>
      </c>
      <c r="P31" t="s">
        <v>220</v>
      </c>
      <c r="Q31" t="s">
        <v>97</v>
      </c>
      <c r="R31" t="s">
        <v>89</v>
      </c>
      <c r="S31" t="s">
        <v>97</v>
      </c>
      <c r="T31" t="s">
        <v>366</v>
      </c>
      <c r="U31" t="s">
        <v>90</v>
      </c>
      <c r="V31" t="s">
        <v>367</v>
      </c>
      <c r="W31" t="s">
        <v>97</v>
      </c>
      <c r="X31" t="s">
        <v>311</v>
      </c>
      <c r="Y31" t="s">
        <v>97</v>
      </c>
      <c r="Z31" t="s">
        <v>303</v>
      </c>
      <c r="AA31" t="s">
        <v>97</v>
      </c>
      <c r="AB31" t="s">
        <v>90</v>
      </c>
      <c r="AC31" t="s">
        <v>90</v>
      </c>
      <c r="AD31" t="s">
        <v>188</v>
      </c>
      <c r="AE31" t="s">
        <v>97</v>
      </c>
      <c r="AF31" t="s">
        <v>151</v>
      </c>
      <c r="AG31" t="s">
        <v>97</v>
      </c>
      <c r="AH31" t="s">
        <v>131</v>
      </c>
      <c r="AI31" t="s">
        <v>131</v>
      </c>
      <c r="AJ31" t="s">
        <v>88</v>
      </c>
      <c r="AK31" t="s">
        <v>88</v>
      </c>
      <c r="AL31" t="s">
        <v>186</v>
      </c>
      <c r="AM31" t="s">
        <v>186</v>
      </c>
      <c r="AN31" t="s">
        <v>90</v>
      </c>
      <c r="AO31" t="s">
        <v>90</v>
      </c>
      <c r="AP31" t="s">
        <v>102</v>
      </c>
      <c r="AQ31" t="s">
        <v>102</v>
      </c>
      <c r="AR31" t="s">
        <v>103</v>
      </c>
      <c r="AS31" t="s">
        <v>103</v>
      </c>
      <c r="AT31" s="4">
        <v>0.03</v>
      </c>
      <c r="AU31" s="4">
        <v>0.05</v>
      </c>
      <c r="AV31" s="4">
        <v>0.08</v>
      </c>
      <c r="AW31" s="4">
        <v>0.26</v>
      </c>
    </row>
    <row r="32" spans="1:49" x14ac:dyDescent="0.2">
      <c r="A32" t="s">
        <v>279</v>
      </c>
      <c r="B32" t="s">
        <v>105</v>
      </c>
      <c r="C32" t="s">
        <v>368</v>
      </c>
      <c r="D32" t="s">
        <v>369</v>
      </c>
      <c r="E32" t="s">
        <v>77</v>
      </c>
      <c r="I32" t="s">
        <v>81</v>
      </c>
      <c r="J32" t="s">
        <v>82</v>
      </c>
      <c r="K32" s="2">
        <v>0.39861111111111108</v>
      </c>
      <c r="L32" t="s">
        <v>370</v>
      </c>
      <c r="M32" t="s">
        <v>283</v>
      </c>
      <c r="N32" t="s">
        <v>352</v>
      </c>
      <c r="O32" t="s">
        <v>97</v>
      </c>
      <c r="P32" t="s">
        <v>262</v>
      </c>
      <c r="Q32" t="s">
        <v>97</v>
      </c>
      <c r="R32" t="s">
        <v>93</v>
      </c>
      <c r="S32" t="s">
        <v>97</v>
      </c>
      <c r="T32">
        <f>-(0.11 %)</f>
        <v>-1.1000000000000001E-3</v>
      </c>
      <c r="U32" t="s">
        <v>90</v>
      </c>
      <c r="V32" t="s">
        <v>371</v>
      </c>
      <c r="W32" t="s">
        <v>97</v>
      </c>
      <c r="X32" t="s">
        <v>262</v>
      </c>
      <c r="Y32" t="s">
        <v>97</v>
      </c>
      <c r="Z32" t="s">
        <v>93</v>
      </c>
      <c r="AA32" t="s">
        <v>97</v>
      </c>
      <c r="AB32">
        <f>-(0.29 %)</f>
        <v>-2.8999999999999998E-3</v>
      </c>
      <c r="AC32" t="s">
        <v>90</v>
      </c>
      <c r="AD32" t="s">
        <v>188</v>
      </c>
      <c r="AE32" t="s">
        <v>97</v>
      </c>
      <c r="AF32" t="s">
        <v>130</v>
      </c>
      <c r="AG32" t="s">
        <v>97</v>
      </c>
      <c r="AH32" t="s">
        <v>372</v>
      </c>
      <c r="AI32" t="s">
        <v>372</v>
      </c>
      <c r="AJ32" t="s">
        <v>262</v>
      </c>
      <c r="AK32" t="s">
        <v>262</v>
      </c>
      <c r="AL32" t="s">
        <v>93</v>
      </c>
      <c r="AM32" t="s">
        <v>93</v>
      </c>
      <c r="AN32" t="s">
        <v>90</v>
      </c>
      <c r="AO32" t="s">
        <v>90</v>
      </c>
      <c r="AP32" t="s">
        <v>102</v>
      </c>
      <c r="AQ32" t="s">
        <v>102</v>
      </c>
      <c r="AR32" t="s">
        <v>103</v>
      </c>
      <c r="AS32" t="s">
        <v>103</v>
      </c>
      <c r="AT32" s="4">
        <v>0</v>
      </c>
      <c r="AU32" s="4">
        <v>0.01</v>
      </c>
      <c r="AV32" s="4">
        <v>0.03</v>
      </c>
      <c r="AW32" s="4">
        <v>0.15</v>
      </c>
    </row>
    <row r="33" spans="1:49" x14ac:dyDescent="0.2">
      <c r="A33" t="s">
        <v>373</v>
      </c>
      <c r="B33" t="s">
        <v>105</v>
      </c>
      <c r="C33" t="s">
        <v>374</v>
      </c>
      <c r="D33" t="s">
        <v>375</v>
      </c>
      <c r="E33" t="s">
        <v>77</v>
      </c>
      <c r="I33" t="s">
        <v>81</v>
      </c>
      <c r="J33" t="s">
        <v>82</v>
      </c>
      <c r="K33" s="2">
        <v>0.39930555555555558</v>
      </c>
      <c r="L33" t="s">
        <v>376</v>
      </c>
      <c r="M33" t="s">
        <v>377</v>
      </c>
      <c r="N33" t="s">
        <v>352</v>
      </c>
      <c r="O33" t="s">
        <v>97</v>
      </c>
      <c r="P33" t="s">
        <v>378</v>
      </c>
      <c r="Q33" t="s">
        <v>97</v>
      </c>
      <c r="R33" t="s">
        <v>144</v>
      </c>
      <c r="S33" t="s">
        <v>97</v>
      </c>
      <c r="T33" t="s">
        <v>379</v>
      </c>
      <c r="U33" t="s">
        <v>90</v>
      </c>
      <c r="V33" t="s">
        <v>344</v>
      </c>
      <c r="W33" t="s">
        <v>97</v>
      </c>
      <c r="X33" t="s">
        <v>378</v>
      </c>
      <c r="Y33" t="s">
        <v>97</v>
      </c>
      <c r="Z33" t="s">
        <v>94</v>
      </c>
      <c r="AA33" t="s">
        <v>97</v>
      </c>
      <c r="AB33" t="s">
        <v>380</v>
      </c>
      <c r="AC33" t="s">
        <v>90</v>
      </c>
      <c r="AD33" t="s">
        <v>96</v>
      </c>
      <c r="AE33" t="s">
        <v>97</v>
      </c>
      <c r="AF33" t="s">
        <v>98</v>
      </c>
      <c r="AG33" t="s">
        <v>97</v>
      </c>
      <c r="AH33" t="s">
        <v>381</v>
      </c>
      <c r="AI33" t="s">
        <v>381</v>
      </c>
      <c r="AJ33" t="s">
        <v>382</v>
      </c>
      <c r="AK33" t="s">
        <v>382</v>
      </c>
      <c r="AL33" t="s">
        <v>248</v>
      </c>
      <c r="AM33" t="s">
        <v>248</v>
      </c>
      <c r="AN33" t="s">
        <v>90</v>
      </c>
      <c r="AO33" t="s">
        <v>90</v>
      </c>
      <c r="AP33" t="s">
        <v>102</v>
      </c>
      <c r="AQ33" t="s">
        <v>102</v>
      </c>
      <c r="AR33" t="s">
        <v>103</v>
      </c>
      <c r="AS33" t="s">
        <v>103</v>
      </c>
      <c r="AT33" s="4">
        <v>0</v>
      </c>
      <c r="AU33" s="4">
        <v>0</v>
      </c>
      <c r="AV33" s="4">
        <v>0.02</v>
      </c>
      <c r="AW33" s="4">
        <v>0.05</v>
      </c>
    </row>
    <row r="34" spans="1:49" x14ac:dyDescent="0.2">
      <c r="A34" t="s">
        <v>383</v>
      </c>
      <c r="B34" t="s">
        <v>105</v>
      </c>
      <c r="C34" t="s">
        <v>384</v>
      </c>
      <c r="D34" t="s">
        <v>171</v>
      </c>
      <c r="E34" t="s">
        <v>77</v>
      </c>
      <c r="I34" t="s">
        <v>81</v>
      </c>
      <c r="J34" t="s">
        <v>82</v>
      </c>
      <c r="K34" s="2">
        <v>0.39930555555555558</v>
      </c>
      <c r="L34" t="s">
        <v>385</v>
      </c>
      <c r="M34" t="s">
        <v>110</v>
      </c>
      <c r="N34" t="s">
        <v>342</v>
      </c>
      <c r="O34" t="s">
        <v>97</v>
      </c>
      <c r="P34" t="s">
        <v>202</v>
      </c>
      <c r="Q34" t="s">
        <v>97</v>
      </c>
      <c r="R34" t="s">
        <v>89</v>
      </c>
      <c r="S34" t="s">
        <v>97</v>
      </c>
      <c r="T34" t="s">
        <v>90</v>
      </c>
      <c r="U34" t="s">
        <v>90</v>
      </c>
      <c r="V34" t="s">
        <v>167</v>
      </c>
      <c r="W34" t="s">
        <v>386</v>
      </c>
      <c r="X34" t="s">
        <v>202</v>
      </c>
      <c r="Y34" t="s">
        <v>387</v>
      </c>
      <c r="Z34" t="s">
        <v>89</v>
      </c>
      <c r="AA34" t="s">
        <v>186</v>
      </c>
      <c r="AB34">
        <f>-(0.06 %)</f>
        <v>-5.9999999999999995E-4</v>
      </c>
      <c r="AC34">
        <f>-(0.14 %)</f>
        <v>-1.4000000000000002E-3</v>
      </c>
      <c r="AD34" t="s">
        <v>96</v>
      </c>
      <c r="AE34" t="s">
        <v>265</v>
      </c>
      <c r="AF34" t="s">
        <v>151</v>
      </c>
      <c r="AG34" t="s">
        <v>285</v>
      </c>
      <c r="AH34" t="s">
        <v>388</v>
      </c>
      <c r="AI34" t="s">
        <v>388</v>
      </c>
      <c r="AJ34" t="s">
        <v>202</v>
      </c>
      <c r="AK34" t="s">
        <v>202</v>
      </c>
      <c r="AL34" t="s">
        <v>93</v>
      </c>
      <c r="AM34" t="s">
        <v>93</v>
      </c>
      <c r="AN34" t="s">
        <v>90</v>
      </c>
      <c r="AO34" t="s">
        <v>90</v>
      </c>
      <c r="AP34" t="s">
        <v>102</v>
      </c>
      <c r="AQ34" t="s">
        <v>102</v>
      </c>
      <c r="AR34" t="s">
        <v>103</v>
      </c>
      <c r="AS34" t="s">
        <v>103</v>
      </c>
      <c r="AT34" s="4">
        <v>0.02</v>
      </c>
      <c r="AU34" s="4">
        <v>0.03</v>
      </c>
      <c r="AV34" s="4">
        <v>0.05</v>
      </c>
      <c r="AW34" s="4">
        <v>0.19</v>
      </c>
    </row>
    <row r="35" spans="1:49" x14ac:dyDescent="0.2">
      <c r="A35" t="s">
        <v>389</v>
      </c>
      <c r="B35" t="s">
        <v>105</v>
      </c>
      <c r="C35" t="s">
        <v>390</v>
      </c>
      <c r="D35" t="s">
        <v>391</v>
      </c>
      <c r="E35" t="s">
        <v>77</v>
      </c>
      <c r="I35" t="s">
        <v>81</v>
      </c>
      <c r="J35" t="s">
        <v>82</v>
      </c>
      <c r="K35" s="2">
        <v>0.39930555555555558</v>
      </c>
      <c r="L35" t="s">
        <v>392</v>
      </c>
      <c r="M35" t="s">
        <v>173</v>
      </c>
      <c r="N35" t="s">
        <v>393</v>
      </c>
      <c r="O35" t="s">
        <v>97</v>
      </c>
      <c r="P35" t="s">
        <v>353</v>
      </c>
      <c r="Q35" t="s">
        <v>97</v>
      </c>
      <c r="R35" t="s">
        <v>133</v>
      </c>
      <c r="S35" t="s">
        <v>97</v>
      </c>
      <c r="T35" t="s">
        <v>394</v>
      </c>
      <c r="U35" t="s">
        <v>90</v>
      </c>
      <c r="V35" t="s">
        <v>342</v>
      </c>
      <c r="W35" t="s">
        <v>97</v>
      </c>
      <c r="X35" t="s">
        <v>87</v>
      </c>
      <c r="Y35" t="s">
        <v>97</v>
      </c>
      <c r="Z35" t="s">
        <v>221</v>
      </c>
      <c r="AA35" t="s">
        <v>97</v>
      </c>
      <c r="AB35" t="s">
        <v>395</v>
      </c>
      <c r="AC35" t="s">
        <v>90</v>
      </c>
      <c r="AD35" t="s">
        <v>96</v>
      </c>
      <c r="AE35" t="s">
        <v>97</v>
      </c>
      <c r="AF35" t="s">
        <v>98</v>
      </c>
      <c r="AG35" t="s">
        <v>97</v>
      </c>
      <c r="AH35" t="s">
        <v>131</v>
      </c>
      <c r="AI35" t="s">
        <v>131</v>
      </c>
      <c r="AJ35" t="s">
        <v>396</v>
      </c>
      <c r="AK35" t="s">
        <v>396</v>
      </c>
      <c r="AL35" t="s">
        <v>397</v>
      </c>
      <c r="AM35" t="s">
        <v>397</v>
      </c>
      <c r="AN35" t="s">
        <v>90</v>
      </c>
      <c r="AO35" t="s">
        <v>90</v>
      </c>
      <c r="AP35" t="s">
        <v>102</v>
      </c>
      <c r="AQ35" t="s">
        <v>102</v>
      </c>
      <c r="AR35" t="s">
        <v>347</v>
      </c>
      <c r="AS35" t="s">
        <v>347</v>
      </c>
      <c r="AT35" s="4">
        <v>0.01</v>
      </c>
      <c r="AU35" s="4">
        <v>0.02</v>
      </c>
      <c r="AV35" s="4">
        <v>0.04</v>
      </c>
      <c r="AW35" s="4">
        <v>0.26</v>
      </c>
    </row>
    <row r="36" spans="1:49" x14ac:dyDescent="0.2">
      <c r="A36" t="s">
        <v>398</v>
      </c>
      <c r="B36" t="s">
        <v>105</v>
      </c>
      <c r="C36" t="s">
        <v>399</v>
      </c>
      <c r="D36" t="s">
        <v>400</v>
      </c>
      <c r="E36" t="s">
        <v>77</v>
      </c>
      <c r="I36" t="s">
        <v>81</v>
      </c>
      <c r="J36" t="s">
        <v>82</v>
      </c>
      <c r="K36" s="2">
        <v>0.39999999999999997</v>
      </c>
      <c r="L36" t="s">
        <v>401</v>
      </c>
      <c r="M36" t="s">
        <v>321</v>
      </c>
      <c r="N36" t="s">
        <v>140</v>
      </c>
      <c r="O36" t="s">
        <v>97</v>
      </c>
      <c r="P36" t="s">
        <v>124</v>
      </c>
      <c r="Q36" t="s">
        <v>97</v>
      </c>
      <c r="R36" t="s">
        <v>89</v>
      </c>
      <c r="S36" t="s">
        <v>97</v>
      </c>
      <c r="T36">
        <f>-(0.47 %)</f>
        <v>-4.6999999999999993E-3</v>
      </c>
      <c r="U36" t="s">
        <v>90</v>
      </c>
      <c r="V36" t="s">
        <v>402</v>
      </c>
      <c r="W36" t="s">
        <v>97</v>
      </c>
      <c r="X36" t="s">
        <v>403</v>
      </c>
      <c r="Y36" t="s">
        <v>97</v>
      </c>
      <c r="Z36" t="s">
        <v>89</v>
      </c>
      <c r="AA36" t="s">
        <v>97</v>
      </c>
      <c r="AB36" t="s">
        <v>404</v>
      </c>
      <c r="AC36" t="s">
        <v>90</v>
      </c>
      <c r="AD36" t="s">
        <v>96</v>
      </c>
      <c r="AE36" t="s">
        <v>97</v>
      </c>
      <c r="AF36" t="s">
        <v>151</v>
      </c>
      <c r="AG36" t="s">
        <v>97</v>
      </c>
      <c r="AH36" t="s">
        <v>153</v>
      </c>
      <c r="AI36" t="s">
        <v>153</v>
      </c>
      <c r="AJ36" t="s">
        <v>124</v>
      </c>
      <c r="AK36" t="s">
        <v>124</v>
      </c>
      <c r="AL36" t="s">
        <v>89</v>
      </c>
      <c r="AM36" t="s">
        <v>89</v>
      </c>
      <c r="AN36" t="s">
        <v>90</v>
      </c>
      <c r="AO36" t="s">
        <v>90</v>
      </c>
      <c r="AP36" t="s">
        <v>102</v>
      </c>
      <c r="AQ36" t="s">
        <v>102</v>
      </c>
      <c r="AR36" t="s">
        <v>103</v>
      </c>
      <c r="AS36" t="s">
        <v>103</v>
      </c>
      <c r="AT36" s="4">
        <v>0.05</v>
      </c>
      <c r="AU36" s="4">
        <v>7.0000000000000007E-2</v>
      </c>
      <c r="AV36" s="4">
        <v>0.1</v>
      </c>
      <c r="AW36" s="4">
        <v>0.33</v>
      </c>
    </row>
    <row r="37" spans="1:49" x14ac:dyDescent="0.2">
      <c r="A37" t="s">
        <v>405</v>
      </c>
      <c r="B37" t="s">
        <v>105</v>
      </c>
      <c r="C37" t="s">
        <v>406</v>
      </c>
      <c r="D37" t="s">
        <v>407</v>
      </c>
      <c r="E37" t="s">
        <v>108</v>
      </c>
      <c r="I37" t="s">
        <v>81</v>
      </c>
      <c r="J37" t="s">
        <v>82</v>
      </c>
      <c r="K37" s="2">
        <v>0.40069444444444446</v>
      </c>
      <c r="L37" t="s">
        <v>408</v>
      </c>
      <c r="M37" t="s">
        <v>110</v>
      </c>
      <c r="N37" t="s">
        <v>310</v>
      </c>
      <c r="O37" t="s">
        <v>97</v>
      </c>
      <c r="P37" t="s">
        <v>409</v>
      </c>
      <c r="Q37" t="s">
        <v>97</v>
      </c>
      <c r="R37" t="s">
        <v>303</v>
      </c>
      <c r="S37" t="s">
        <v>97</v>
      </c>
      <c r="T37" t="s">
        <v>90</v>
      </c>
      <c r="U37" t="s">
        <v>90</v>
      </c>
      <c r="V37" t="s">
        <v>164</v>
      </c>
      <c r="W37" t="s">
        <v>97</v>
      </c>
      <c r="X37" t="s">
        <v>410</v>
      </c>
      <c r="Y37" t="s">
        <v>97</v>
      </c>
      <c r="Z37" t="s">
        <v>93</v>
      </c>
      <c r="AA37" t="s">
        <v>97</v>
      </c>
      <c r="AB37" t="s">
        <v>90</v>
      </c>
      <c r="AC37" t="s">
        <v>90</v>
      </c>
      <c r="AD37" t="s">
        <v>96</v>
      </c>
      <c r="AE37" t="s">
        <v>97</v>
      </c>
      <c r="AF37" t="s">
        <v>266</v>
      </c>
      <c r="AG37" t="s">
        <v>97</v>
      </c>
      <c r="AH37" t="s">
        <v>411</v>
      </c>
      <c r="AI37" t="s">
        <v>411</v>
      </c>
      <c r="AJ37" t="s">
        <v>410</v>
      </c>
      <c r="AK37" t="s">
        <v>410</v>
      </c>
      <c r="AL37" t="s">
        <v>291</v>
      </c>
      <c r="AM37" t="s">
        <v>291</v>
      </c>
      <c r="AN37" t="s">
        <v>90</v>
      </c>
      <c r="AO37" t="s">
        <v>90</v>
      </c>
      <c r="AP37" t="s">
        <v>102</v>
      </c>
      <c r="AQ37" t="s">
        <v>102</v>
      </c>
      <c r="AR37" t="s">
        <v>134</v>
      </c>
      <c r="AS37" t="s">
        <v>134</v>
      </c>
      <c r="AT37" s="4">
        <v>0</v>
      </c>
      <c r="AU37" s="4">
        <v>0.01</v>
      </c>
      <c r="AV37" s="4">
        <v>0.02</v>
      </c>
      <c r="AW37" s="4">
        <v>0.06</v>
      </c>
    </row>
    <row r="38" spans="1:49" x14ac:dyDescent="0.2">
      <c r="A38" t="s">
        <v>412</v>
      </c>
      <c r="B38" t="s">
        <v>105</v>
      </c>
      <c r="C38" t="s">
        <v>413</v>
      </c>
      <c r="D38" t="s">
        <v>281</v>
      </c>
      <c r="E38" t="s">
        <v>414</v>
      </c>
      <c r="I38" t="s">
        <v>81</v>
      </c>
      <c r="J38" t="s">
        <v>82</v>
      </c>
      <c r="K38" s="2">
        <v>0.40138888888888885</v>
      </c>
      <c r="L38" t="s">
        <v>415</v>
      </c>
      <c r="M38" t="s">
        <v>416</v>
      </c>
      <c r="N38" t="s">
        <v>140</v>
      </c>
      <c r="O38" t="s">
        <v>97</v>
      </c>
      <c r="P38" t="s">
        <v>353</v>
      </c>
      <c r="Q38" t="s">
        <v>97</v>
      </c>
      <c r="R38" t="s">
        <v>125</v>
      </c>
      <c r="S38" t="s">
        <v>97</v>
      </c>
      <c r="T38">
        <f>-(0.17 %)</f>
        <v>-1.7000000000000001E-3</v>
      </c>
      <c r="U38" t="s">
        <v>90</v>
      </c>
      <c r="V38" t="s">
        <v>417</v>
      </c>
      <c r="W38" t="s">
        <v>97</v>
      </c>
      <c r="X38" t="s">
        <v>418</v>
      </c>
      <c r="Y38" t="s">
        <v>97</v>
      </c>
      <c r="Z38" t="s">
        <v>186</v>
      </c>
      <c r="AA38" t="s">
        <v>97</v>
      </c>
      <c r="AB38" t="s">
        <v>419</v>
      </c>
      <c r="AC38" t="s">
        <v>90</v>
      </c>
      <c r="AD38" t="s">
        <v>96</v>
      </c>
      <c r="AE38" t="s">
        <v>97</v>
      </c>
      <c r="AF38" t="s">
        <v>98</v>
      </c>
      <c r="AG38" t="s">
        <v>97</v>
      </c>
      <c r="AH38" t="s">
        <v>420</v>
      </c>
      <c r="AI38" t="s">
        <v>420</v>
      </c>
      <c r="AJ38" t="s">
        <v>168</v>
      </c>
      <c r="AK38" t="s">
        <v>168</v>
      </c>
      <c r="AL38" t="s">
        <v>221</v>
      </c>
      <c r="AM38" t="s">
        <v>221</v>
      </c>
      <c r="AN38" t="s">
        <v>90</v>
      </c>
      <c r="AO38" t="s">
        <v>90</v>
      </c>
      <c r="AP38" t="s">
        <v>102</v>
      </c>
      <c r="AQ38" t="s">
        <v>102</v>
      </c>
      <c r="AR38" t="s">
        <v>421</v>
      </c>
      <c r="AS38" t="s">
        <v>421</v>
      </c>
      <c r="AT38" s="4">
        <v>0</v>
      </c>
      <c r="AU38" s="4">
        <v>0</v>
      </c>
      <c r="AV38" s="4">
        <v>0.02</v>
      </c>
      <c r="AW38" s="4">
        <v>0.19</v>
      </c>
    </row>
    <row r="39" spans="1:49" x14ac:dyDescent="0.2">
      <c r="A39" t="s">
        <v>422</v>
      </c>
      <c r="B39" t="s">
        <v>105</v>
      </c>
      <c r="C39" t="s">
        <v>423</v>
      </c>
      <c r="D39" t="s">
        <v>424</v>
      </c>
      <c r="E39" t="s">
        <v>77</v>
      </c>
      <c r="I39" t="s">
        <v>81</v>
      </c>
      <c r="J39" t="s">
        <v>82</v>
      </c>
      <c r="K39" s="2">
        <v>0.40208333333333335</v>
      </c>
      <c r="L39" t="s">
        <v>425</v>
      </c>
      <c r="M39" t="s">
        <v>426</v>
      </c>
      <c r="N39" t="s">
        <v>352</v>
      </c>
      <c r="O39" t="s">
        <v>97</v>
      </c>
      <c r="P39" t="s">
        <v>87</v>
      </c>
      <c r="Q39" t="s">
        <v>97</v>
      </c>
      <c r="R39" t="s">
        <v>89</v>
      </c>
      <c r="S39" t="s">
        <v>97</v>
      </c>
      <c r="T39" t="s">
        <v>427</v>
      </c>
      <c r="U39" t="s">
        <v>90</v>
      </c>
      <c r="V39" t="s">
        <v>114</v>
      </c>
      <c r="W39" t="s">
        <v>97</v>
      </c>
      <c r="X39" t="s">
        <v>87</v>
      </c>
      <c r="Y39" t="s">
        <v>97</v>
      </c>
      <c r="Z39" t="s">
        <v>89</v>
      </c>
      <c r="AA39" t="s">
        <v>97</v>
      </c>
      <c r="AB39" t="s">
        <v>428</v>
      </c>
      <c r="AC39" t="s">
        <v>90</v>
      </c>
      <c r="AD39" t="s">
        <v>96</v>
      </c>
      <c r="AE39" t="s">
        <v>97</v>
      </c>
      <c r="AF39" t="s">
        <v>151</v>
      </c>
      <c r="AG39" t="s">
        <v>97</v>
      </c>
      <c r="AH39" t="s">
        <v>429</v>
      </c>
      <c r="AI39" t="s">
        <v>429</v>
      </c>
      <c r="AJ39" t="s">
        <v>353</v>
      </c>
      <c r="AK39" t="s">
        <v>353</v>
      </c>
      <c r="AL39" t="s">
        <v>125</v>
      </c>
      <c r="AM39" t="s">
        <v>125</v>
      </c>
      <c r="AN39" t="s">
        <v>90</v>
      </c>
      <c r="AO39" t="s">
        <v>90</v>
      </c>
      <c r="AP39" t="s">
        <v>102</v>
      </c>
      <c r="AQ39" t="s">
        <v>102</v>
      </c>
      <c r="AR39" t="s">
        <v>134</v>
      </c>
      <c r="AS39" t="s">
        <v>134</v>
      </c>
      <c r="AT39" s="4">
        <v>0.03</v>
      </c>
      <c r="AU39" s="4">
        <v>0.05</v>
      </c>
      <c r="AV39" s="4">
        <v>0.09</v>
      </c>
      <c r="AW39" s="4">
        <v>0.25</v>
      </c>
    </row>
    <row r="40" spans="1:49" x14ac:dyDescent="0.2">
      <c r="A40" t="s">
        <v>430</v>
      </c>
      <c r="B40" t="s">
        <v>105</v>
      </c>
      <c r="C40" t="s">
        <v>431</v>
      </c>
      <c r="D40" t="s">
        <v>432</v>
      </c>
      <c r="E40" t="s">
        <v>108</v>
      </c>
      <c r="I40" t="s">
        <v>81</v>
      </c>
      <c r="J40" t="s">
        <v>82</v>
      </c>
      <c r="K40" s="2">
        <v>0.40486111111111112</v>
      </c>
      <c r="L40" t="s">
        <v>433</v>
      </c>
      <c r="M40" t="s">
        <v>110</v>
      </c>
      <c r="N40" t="s">
        <v>434</v>
      </c>
      <c r="O40" t="s">
        <v>97</v>
      </c>
      <c r="P40" t="s">
        <v>435</v>
      </c>
      <c r="Q40" t="s">
        <v>97</v>
      </c>
      <c r="R40" t="s">
        <v>93</v>
      </c>
      <c r="S40" t="s">
        <v>97</v>
      </c>
      <c r="T40" t="s">
        <v>90</v>
      </c>
      <c r="U40" t="s">
        <v>90</v>
      </c>
      <c r="V40" t="s">
        <v>436</v>
      </c>
      <c r="W40" t="s">
        <v>219</v>
      </c>
      <c r="X40" t="s">
        <v>435</v>
      </c>
      <c r="Y40" t="s">
        <v>437</v>
      </c>
      <c r="Z40" t="s">
        <v>93</v>
      </c>
      <c r="AA40" t="s">
        <v>186</v>
      </c>
      <c r="AB40">
        <f>-(0.48 %)</f>
        <v>-4.7999999999999996E-3</v>
      </c>
      <c r="AC40" t="s">
        <v>90</v>
      </c>
      <c r="AD40" t="s">
        <v>188</v>
      </c>
      <c r="AE40" t="s">
        <v>97</v>
      </c>
      <c r="AF40" t="s">
        <v>207</v>
      </c>
      <c r="AG40" t="s">
        <v>438</v>
      </c>
      <c r="AH40" t="s">
        <v>116</v>
      </c>
      <c r="AI40" t="s">
        <v>116</v>
      </c>
      <c r="AJ40" t="s">
        <v>435</v>
      </c>
      <c r="AK40" t="s">
        <v>435</v>
      </c>
      <c r="AL40" t="s">
        <v>89</v>
      </c>
      <c r="AM40" t="s">
        <v>89</v>
      </c>
      <c r="AN40" t="s">
        <v>90</v>
      </c>
      <c r="AO40" t="s">
        <v>90</v>
      </c>
      <c r="AP40" t="s">
        <v>102</v>
      </c>
      <c r="AQ40" t="s">
        <v>102</v>
      </c>
      <c r="AR40" t="s">
        <v>347</v>
      </c>
      <c r="AS40" t="s">
        <v>347</v>
      </c>
      <c r="AT40" s="4">
        <v>0</v>
      </c>
      <c r="AU40" s="4">
        <v>0.02</v>
      </c>
      <c r="AV40" s="4">
        <v>0.05</v>
      </c>
      <c r="AW40" s="4">
        <v>0.21</v>
      </c>
    </row>
    <row r="41" spans="1:49" x14ac:dyDescent="0.2">
      <c r="A41" t="s">
        <v>439</v>
      </c>
      <c r="B41" t="s">
        <v>105</v>
      </c>
      <c r="C41" t="s">
        <v>440</v>
      </c>
      <c r="D41" t="s">
        <v>441</v>
      </c>
      <c r="E41" t="s">
        <v>77</v>
      </c>
      <c r="I41" t="s">
        <v>81</v>
      </c>
      <c r="J41" t="s">
        <v>82</v>
      </c>
      <c r="K41" s="2">
        <v>0.40902777777777777</v>
      </c>
      <c r="L41" t="s">
        <v>442</v>
      </c>
      <c r="M41" t="s">
        <v>242</v>
      </c>
      <c r="N41" t="s">
        <v>393</v>
      </c>
      <c r="O41" t="s">
        <v>97</v>
      </c>
      <c r="P41" t="s">
        <v>443</v>
      </c>
      <c r="Q41" t="s">
        <v>97</v>
      </c>
      <c r="R41" t="s">
        <v>444</v>
      </c>
      <c r="S41" t="s">
        <v>97</v>
      </c>
      <c r="T41" t="s">
        <v>445</v>
      </c>
      <c r="U41" t="s">
        <v>90</v>
      </c>
      <c r="V41" t="s">
        <v>446</v>
      </c>
      <c r="W41" t="s">
        <v>97</v>
      </c>
      <c r="X41" t="s">
        <v>447</v>
      </c>
      <c r="Y41" t="s">
        <v>97</v>
      </c>
      <c r="Z41" t="s">
        <v>185</v>
      </c>
      <c r="AA41" t="s">
        <v>97</v>
      </c>
      <c r="AB41" t="s">
        <v>448</v>
      </c>
      <c r="AC41" t="s">
        <v>90</v>
      </c>
      <c r="AD41" t="s">
        <v>96</v>
      </c>
      <c r="AE41" t="s">
        <v>97</v>
      </c>
      <c r="AF41" t="s">
        <v>98</v>
      </c>
      <c r="AG41" t="s">
        <v>97</v>
      </c>
      <c r="AH41" t="s">
        <v>449</v>
      </c>
      <c r="AI41" t="s">
        <v>449</v>
      </c>
      <c r="AJ41" t="s">
        <v>450</v>
      </c>
      <c r="AK41" t="s">
        <v>450</v>
      </c>
      <c r="AL41" t="s">
        <v>451</v>
      </c>
      <c r="AM41" t="s">
        <v>451</v>
      </c>
      <c r="AN41" t="s">
        <v>90</v>
      </c>
      <c r="AO41" t="s">
        <v>90</v>
      </c>
      <c r="AP41" t="s">
        <v>102</v>
      </c>
      <c r="AQ41" t="s">
        <v>102</v>
      </c>
      <c r="AR41" t="s">
        <v>421</v>
      </c>
      <c r="AS41" t="s">
        <v>421</v>
      </c>
      <c r="AT41" s="4">
        <v>0.01</v>
      </c>
      <c r="AU41" s="4">
        <v>0.02</v>
      </c>
      <c r="AV41" s="4">
        <v>0.06</v>
      </c>
      <c r="AW41" s="4">
        <v>0.34</v>
      </c>
    </row>
    <row r="42" spans="1:49" x14ac:dyDescent="0.2">
      <c r="A42" t="s">
        <v>452</v>
      </c>
      <c r="B42" t="s">
        <v>105</v>
      </c>
      <c r="C42" t="s">
        <v>453</v>
      </c>
      <c r="D42" t="s">
        <v>319</v>
      </c>
      <c r="E42" t="s">
        <v>108</v>
      </c>
      <c r="I42" t="s">
        <v>81</v>
      </c>
      <c r="J42" t="s">
        <v>82</v>
      </c>
      <c r="K42" s="2">
        <v>0.40902777777777777</v>
      </c>
      <c r="L42" t="s">
        <v>454</v>
      </c>
      <c r="M42" t="s">
        <v>110</v>
      </c>
      <c r="N42" t="s">
        <v>434</v>
      </c>
      <c r="O42" t="s">
        <v>97</v>
      </c>
      <c r="P42" t="s">
        <v>268</v>
      </c>
      <c r="Q42" t="s">
        <v>97</v>
      </c>
      <c r="R42" t="s">
        <v>93</v>
      </c>
      <c r="S42" t="s">
        <v>97</v>
      </c>
      <c r="T42" t="s">
        <v>338</v>
      </c>
      <c r="U42" t="s">
        <v>90</v>
      </c>
      <c r="V42" t="s">
        <v>178</v>
      </c>
      <c r="W42" t="s">
        <v>455</v>
      </c>
      <c r="X42" t="s">
        <v>262</v>
      </c>
      <c r="Y42" t="s">
        <v>331</v>
      </c>
      <c r="Z42" t="s">
        <v>93</v>
      </c>
      <c r="AA42" t="s">
        <v>144</v>
      </c>
      <c r="AB42" t="s">
        <v>90</v>
      </c>
      <c r="AC42">
        <f>-(3.44 %)</f>
        <v>-3.44E-2</v>
      </c>
      <c r="AD42" t="s">
        <v>96</v>
      </c>
      <c r="AE42" t="s">
        <v>97</v>
      </c>
      <c r="AF42" t="s">
        <v>151</v>
      </c>
      <c r="AG42" t="s">
        <v>152</v>
      </c>
      <c r="AH42" t="s">
        <v>456</v>
      </c>
      <c r="AI42" t="s">
        <v>456</v>
      </c>
      <c r="AJ42" t="s">
        <v>268</v>
      </c>
      <c r="AK42" t="s">
        <v>268</v>
      </c>
      <c r="AL42" t="s">
        <v>89</v>
      </c>
      <c r="AM42" t="s">
        <v>89</v>
      </c>
      <c r="AN42" t="s">
        <v>90</v>
      </c>
      <c r="AO42" t="s">
        <v>90</v>
      </c>
      <c r="AP42" t="s">
        <v>102</v>
      </c>
      <c r="AQ42" t="s">
        <v>102</v>
      </c>
      <c r="AR42" t="s">
        <v>421</v>
      </c>
      <c r="AS42" t="s">
        <v>421</v>
      </c>
      <c r="AT42" s="4">
        <v>0.02</v>
      </c>
      <c r="AU42" s="4">
        <v>0.03</v>
      </c>
      <c r="AV42" s="4">
        <v>0.06</v>
      </c>
      <c r="AW42" s="4">
        <v>0.16</v>
      </c>
    </row>
    <row r="43" spans="1:49" x14ac:dyDescent="0.2">
      <c r="A43" t="s">
        <v>457</v>
      </c>
      <c r="B43" t="s">
        <v>105</v>
      </c>
      <c r="C43" t="s">
        <v>458</v>
      </c>
      <c r="D43" t="s">
        <v>459</v>
      </c>
      <c r="E43" t="s">
        <v>77</v>
      </c>
      <c r="I43" t="s">
        <v>81</v>
      </c>
      <c r="J43" t="s">
        <v>82</v>
      </c>
      <c r="K43" s="2">
        <v>0.40972222222222227</v>
      </c>
      <c r="L43" t="s">
        <v>460</v>
      </c>
      <c r="M43" t="s">
        <v>110</v>
      </c>
      <c r="N43" t="s">
        <v>140</v>
      </c>
      <c r="O43" t="s">
        <v>97</v>
      </c>
      <c r="P43" t="s">
        <v>168</v>
      </c>
      <c r="Q43" t="s">
        <v>97</v>
      </c>
      <c r="R43" t="s">
        <v>93</v>
      </c>
      <c r="S43" t="s">
        <v>97</v>
      </c>
      <c r="T43" t="s">
        <v>461</v>
      </c>
      <c r="U43" t="s">
        <v>90</v>
      </c>
      <c r="V43" t="s">
        <v>316</v>
      </c>
      <c r="W43" t="s">
        <v>97</v>
      </c>
      <c r="X43" t="s">
        <v>243</v>
      </c>
      <c r="Y43" t="s">
        <v>97</v>
      </c>
      <c r="Z43" t="s">
        <v>93</v>
      </c>
      <c r="AA43" t="s">
        <v>97</v>
      </c>
      <c r="AB43" t="s">
        <v>462</v>
      </c>
      <c r="AC43" t="s">
        <v>90</v>
      </c>
      <c r="AD43" t="s">
        <v>188</v>
      </c>
      <c r="AE43" t="s">
        <v>97</v>
      </c>
      <c r="AF43" t="s">
        <v>207</v>
      </c>
      <c r="AG43" t="s">
        <v>97</v>
      </c>
      <c r="AH43" t="s">
        <v>463</v>
      </c>
      <c r="AI43" t="s">
        <v>463</v>
      </c>
      <c r="AJ43" t="s">
        <v>396</v>
      </c>
      <c r="AK43" t="s">
        <v>396</v>
      </c>
      <c r="AL43" t="s">
        <v>89</v>
      </c>
      <c r="AM43" t="s">
        <v>89</v>
      </c>
      <c r="AN43" t="s">
        <v>90</v>
      </c>
      <c r="AO43" t="s">
        <v>90</v>
      </c>
      <c r="AP43" t="s">
        <v>102</v>
      </c>
      <c r="AQ43" t="s">
        <v>102</v>
      </c>
      <c r="AR43" t="s">
        <v>421</v>
      </c>
      <c r="AS43" t="s">
        <v>421</v>
      </c>
      <c r="AT43" s="4">
        <v>0</v>
      </c>
      <c r="AU43" s="4">
        <v>0</v>
      </c>
      <c r="AV43" s="4">
        <v>0.01</v>
      </c>
      <c r="AW43" s="4">
        <v>0.09</v>
      </c>
    </row>
    <row r="44" spans="1:49" x14ac:dyDescent="0.2">
      <c r="A44" t="s">
        <v>464</v>
      </c>
      <c r="B44" t="s">
        <v>105</v>
      </c>
      <c r="C44" t="s">
        <v>465</v>
      </c>
      <c r="D44" t="s">
        <v>466</v>
      </c>
      <c r="E44" t="s">
        <v>77</v>
      </c>
      <c r="I44" t="s">
        <v>81</v>
      </c>
      <c r="J44" t="s">
        <v>82</v>
      </c>
      <c r="K44" s="2">
        <v>0.41180555555555554</v>
      </c>
      <c r="L44" t="s">
        <v>467</v>
      </c>
      <c r="M44" t="s">
        <v>468</v>
      </c>
      <c r="N44" t="s">
        <v>434</v>
      </c>
      <c r="O44" t="s">
        <v>97</v>
      </c>
      <c r="P44" t="s">
        <v>216</v>
      </c>
      <c r="Q44" t="s">
        <v>97</v>
      </c>
      <c r="R44" t="s">
        <v>125</v>
      </c>
      <c r="S44" t="s">
        <v>97</v>
      </c>
      <c r="T44" t="s">
        <v>469</v>
      </c>
      <c r="U44" t="s">
        <v>90</v>
      </c>
      <c r="V44" t="s">
        <v>236</v>
      </c>
      <c r="W44" t="s">
        <v>97</v>
      </c>
      <c r="X44" t="s">
        <v>162</v>
      </c>
      <c r="Y44" t="s">
        <v>97</v>
      </c>
      <c r="Z44" t="s">
        <v>144</v>
      </c>
      <c r="AA44" t="s">
        <v>97</v>
      </c>
      <c r="AB44" t="s">
        <v>90</v>
      </c>
      <c r="AC44" t="s">
        <v>90</v>
      </c>
      <c r="AD44" t="s">
        <v>96</v>
      </c>
      <c r="AE44" t="s">
        <v>97</v>
      </c>
      <c r="AF44" t="s">
        <v>151</v>
      </c>
      <c r="AG44" t="s">
        <v>97</v>
      </c>
      <c r="AH44" t="s">
        <v>381</v>
      </c>
      <c r="AI44" t="s">
        <v>381</v>
      </c>
      <c r="AJ44" t="s">
        <v>215</v>
      </c>
      <c r="AK44" t="s">
        <v>215</v>
      </c>
      <c r="AL44" t="s">
        <v>125</v>
      </c>
      <c r="AM44" t="s">
        <v>125</v>
      </c>
      <c r="AN44" t="s">
        <v>90</v>
      </c>
      <c r="AO44" t="s">
        <v>90</v>
      </c>
      <c r="AP44" t="s">
        <v>102</v>
      </c>
      <c r="AQ44" t="s">
        <v>102</v>
      </c>
      <c r="AR44" t="s">
        <v>421</v>
      </c>
      <c r="AS44" t="s">
        <v>421</v>
      </c>
      <c r="AT44" s="4">
        <v>0.05</v>
      </c>
      <c r="AU44" s="4">
        <v>0.09</v>
      </c>
      <c r="AV44" s="4">
        <v>0.14000000000000001</v>
      </c>
      <c r="AW44" s="4">
        <v>0.77</v>
      </c>
    </row>
    <row r="45" spans="1:49" x14ac:dyDescent="0.2">
      <c r="A45" t="s">
        <v>470</v>
      </c>
      <c r="B45" t="s">
        <v>105</v>
      </c>
      <c r="C45" t="s">
        <v>471</v>
      </c>
      <c r="D45" t="s">
        <v>472</v>
      </c>
      <c r="E45" t="s">
        <v>77</v>
      </c>
      <c r="I45" t="s">
        <v>81</v>
      </c>
      <c r="J45" t="s">
        <v>82</v>
      </c>
      <c r="K45" s="2">
        <v>0.41388888888888892</v>
      </c>
      <c r="L45" t="s">
        <v>473</v>
      </c>
      <c r="M45" t="s">
        <v>242</v>
      </c>
      <c r="N45" t="s">
        <v>140</v>
      </c>
      <c r="O45" t="s">
        <v>97</v>
      </c>
      <c r="P45" t="s">
        <v>101</v>
      </c>
      <c r="Q45" t="s">
        <v>97</v>
      </c>
      <c r="R45" t="s">
        <v>89</v>
      </c>
      <c r="S45" t="s">
        <v>97</v>
      </c>
      <c r="T45" t="s">
        <v>474</v>
      </c>
      <c r="U45" t="s">
        <v>90</v>
      </c>
      <c r="V45" t="s">
        <v>475</v>
      </c>
      <c r="W45" t="s">
        <v>97</v>
      </c>
      <c r="X45" t="s">
        <v>353</v>
      </c>
      <c r="Y45" t="s">
        <v>97</v>
      </c>
      <c r="Z45" t="s">
        <v>89</v>
      </c>
      <c r="AA45" t="s">
        <v>97</v>
      </c>
      <c r="AB45" t="s">
        <v>476</v>
      </c>
      <c r="AC45" t="s">
        <v>90</v>
      </c>
      <c r="AD45" t="s">
        <v>96</v>
      </c>
      <c r="AE45" t="s">
        <v>97</v>
      </c>
      <c r="AF45" t="s">
        <v>98</v>
      </c>
      <c r="AG45" t="s">
        <v>97</v>
      </c>
      <c r="AH45" t="s">
        <v>477</v>
      </c>
      <c r="AI45" t="s">
        <v>477</v>
      </c>
      <c r="AJ45" t="s">
        <v>101</v>
      </c>
      <c r="AK45" t="s">
        <v>101</v>
      </c>
      <c r="AL45" t="s">
        <v>89</v>
      </c>
      <c r="AM45" t="s">
        <v>89</v>
      </c>
      <c r="AN45" t="s">
        <v>90</v>
      </c>
      <c r="AO45" t="s">
        <v>90</v>
      </c>
      <c r="AP45" t="s">
        <v>102</v>
      </c>
      <c r="AQ45" t="s">
        <v>102</v>
      </c>
      <c r="AR45" t="s">
        <v>421</v>
      </c>
      <c r="AS45" t="s">
        <v>421</v>
      </c>
      <c r="AT45" s="4">
        <v>0.01</v>
      </c>
      <c r="AU45" s="4">
        <v>0.01</v>
      </c>
      <c r="AV45" s="4">
        <v>0.03</v>
      </c>
      <c r="AW45" s="4">
        <v>0.11</v>
      </c>
    </row>
    <row r="46" spans="1:49" x14ac:dyDescent="0.2">
      <c r="A46" t="s">
        <v>478</v>
      </c>
      <c r="B46" t="s">
        <v>105</v>
      </c>
      <c r="C46" t="s">
        <v>479</v>
      </c>
      <c r="D46" t="s">
        <v>480</v>
      </c>
      <c r="E46" t="s">
        <v>77</v>
      </c>
      <c r="I46" t="s">
        <v>81</v>
      </c>
      <c r="J46" t="s">
        <v>82</v>
      </c>
      <c r="K46" s="2">
        <v>0.4152777777777778</v>
      </c>
      <c r="L46" t="s">
        <v>481</v>
      </c>
      <c r="M46" t="s">
        <v>468</v>
      </c>
      <c r="N46" t="s">
        <v>434</v>
      </c>
      <c r="O46" t="s">
        <v>97</v>
      </c>
      <c r="P46" t="s">
        <v>482</v>
      </c>
      <c r="Q46" t="s">
        <v>97</v>
      </c>
      <c r="R46" t="s">
        <v>93</v>
      </c>
      <c r="S46" t="s">
        <v>97</v>
      </c>
      <c r="T46" t="s">
        <v>90</v>
      </c>
      <c r="U46" t="s">
        <v>90</v>
      </c>
      <c r="V46" t="s">
        <v>159</v>
      </c>
      <c r="W46" t="s">
        <v>97</v>
      </c>
      <c r="X46" t="s">
        <v>482</v>
      </c>
      <c r="Y46" t="s">
        <v>97</v>
      </c>
      <c r="Z46" t="s">
        <v>93</v>
      </c>
      <c r="AA46" t="s">
        <v>97</v>
      </c>
      <c r="AB46" t="s">
        <v>90</v>
      </c>
      <c r="AC46" t="s">
        <v>90</v>
      </c>
      <c r="AD46" t="s">
        <v>96</v>
      </c>
      <c r="AE46" t="s">
        <v>97</v>
      </c>
      <c r="AF46" t="s">
        <v>98</v>
      </c>
      <c r="AG46" t="s">
        <v>97</v>
      </c>
      <c r="AH46" t="s">
        <v>483</v>
      </c>
      <c r="AI46" t="s">
        <v>483</v>
      </c>
      <c r="AJ46" t="s">
        <v>482</v>
      </c>
      <c r="AK46" t="s">
        <v>482</v>
      </c>
      <c r="AL46" t="s">
        <v>93</v>
      </c>
      <c r="AM46" t="s">
        <v>93</v>
      </c>
      <c r="AN46" t="s">
        <v>90</v>
      </c>
      <c r="AO46" t="s">
        <v>90</v>
      </c>
      <c r="AP46" t="s">
        <v>102</v>
      </c>
      <c r="AQ46" t="s">
        <v>102</v>
      </c>
      <c r="AR46" t="s">
        <v>347</v>
      </c>
      <c r="AS46" t="s">
        <v>347</v>
      </c>
      <c r="AT46" s="4">
        <v>0</v>
      </c>
      <c r="AU46" s="4">
        <v>0</v>
      </c>
      <c r="AV46" s="4">
        <v>0.02</v>
      </c>
      <c r="AW46" s="4">
        <v>0.16</v>
      </c>
    </row>
    <row r="47" spans="1:49" x14ac:dyDescent="0.2">
      <c r="A47" t="s">
        <v>484</v>
      </c>
      <c r="B47" t="s">
        <v>105</v>
      </c>
      <c r="C47" t="s">
        <v>485</v>
      </c>
      <c r="D47" t="s">
        <v>486</v>
      </c>
      <c r="E47" t="s">
        <v>77</v>
      </c>
      <c r="I47" t="s">
        <v>81</v>
      </c>
      <c r="J47" t="s">
        <v>82</v>
      </c>
      <c r="K47" s="2">
        <v>0.41666666666666669</v>
      </c>
      <c r="L47" t="s">
        <v>487</v>
      </c>
      <c r="M47" t="s">
        <v>110</v>
      </c>
      <c r="N47" t="s">
        <v>393</v>
      </c>
      <c r="O47" t="s">
        <v>97</v>
      </c>
      <c r="P47" t="s">
        <v>220</v>
      </c>
      <c r="Q47" t="s">
        <v>97</v>
      </c>
      <c r="R47" t="s">
        <v>125</v>
      </c>
      <c r="S47" t="s">
        <v>97</v>
      </c>
      <c r="T47" t="s">
        <v>488</v>
      </c>
      <c r="U47" t="s">
        <v>90</v>
      </c>
      <c r="V47" t="s">
        <v>159</v>
      </c>
      <c r="W47" t="s">
        <v>97</v>
      </c>
      <c r="X47" t="s">
        <v>88</v>
      </c>
      <c r="Y47" t="s">
        <v>97</v>
      </c>
      <c r="Z47" t="s">
        <v>125</v>
      </c>
      <c r="AA47" t="s">
        <v>97</v>
      </c>
      <c r="AB47" t="s">
        <v>489</v>
      </c>
      <c r="AC47" t="s">
        <v>90</v>
      </c>
      <c r="AD47" t="s">
        <v>96</v>
      </c>
      <c r="AE47" t="s">
        <v>97</v>
      </c>
      <c r="AF47" t="s">
        <v>151</v>
      </c>
      <c r="AG47" t="s">
        <v>97</v>
      </c>
      <c r="AH47" t="s">
        <v>411</v>
      </c>
      <c r="AI47" t="s">
        <v>411</v>
      </c>
      <c r="AJ47" t="s">
        <v>88</v>
      </c>
      <c r="AK47" t="s">
        <v>88</v>
      </c>
      <c r="AL47" t="s">
        <v>89</v>
      </c>
      <c r="AM47" t="s">
        <v>89</v>
      </c>
      <c r="AN47" t="s">
        <v>90</v>
      </c>
      <c r="AO47" t="s">
        <v>90</v>
      </c>
      <c r="AP47" t="s">
        <v>102</v>
      </c>
      <c r="AQ47" t="s">
        <v>102</v>
      </c>
      <c r="AR47" t="s">
        <v>97</v>
      </c>
      <c r="AS47" t="s">
        <v>97</v>
      </c>
      <c r="AT47" s="4">
        <v>0</v>
      </c>
      <c r="AU47" s="4">
        <v>0</v>
      </c>
      <c r="AV47" s="4">
        <v>0.01</v>
      </c>
      <c r="AW47" s="4">
        <v>0.47</v>
      </c>
    </row>
    <row r="48" spans="1:49" x14ac:dyDescent="0.2">
      <c r="A48" t="s">
        <v>490</v>
      </c>
      <c r="B48" t="s">
        <v>105</v>
      </c>
      <c r="C48" t="s">
        <v>491</v>
      </c>
      <c r="D48" t="s">
        <v>492</v>
      </c>
      <c r="E48" t="s">
        <v>77</v>
      </c>
      <c r="I48" t="s">
        <v>81</v>
      </c>
      <c r="J48" t="s">
        <v>82</v>
      </c>
      <c r="K48" s="2">
        <v>0.41736111111111113</v>
      </c>
      <c r="L48" t="s">
        <v>493</v>
      </c>
      <c r="M48" t="s">
        <v>494</v>
      </c>
      <c r="N48" t="s">
        <v>434</v>
      </c>
      <c r="O48" t="s">
        <v>97</v>
      </c>
      <c r="P48" t="s">
        <v>215</v>
      </c>
      <c r="Q48" t="s">
        <v>97</v>
      </c>
      <c r="R48" t="s">
        <v>94</v>
      </c>
      <c r="S48" t="s">
        <v>97</v>
      </c>
      <c r="T48" t="s">
        <v>90</v>
      </c>
      <c r="U48" t="s">
        <v>90</v>
      </c>
      <c r="V48" t="s">
        <v>196</v>
      </c>
      <c r="W48" t="s">
        <v>97</v>
      </c>
      <c r="X48" t="s">
        <v>215</v>
      </c>
      <c r="Y48" t="s">
        <v>97</v>
      </c>
      <c r="Z48" t="s">
        <v>144</v>
      </c>
      <c r="AA48" t="s">
        <v>97</v>
      </c>
      <c r="AB48" t="s">
        <v>90</v>
      </c>
      <c r="AC48" t="s">
        <v>90</v>
      </c>
      <c r="AD48" t="s">
        <v>96</v>
      </c>
      <c r="AE48" t="s">
        <v>97</v>
      </c>
      <c r="AF48" t="s">
        <v>151</v>
      </c>
      <c r="AG48" t="s">
        <v>97</v>
      </c>
      <c r="AH48" t="s">
        <v>495</v>
      </c>
      <c r="AI48" t="s">
        <v>495</v>
      </c>
      <c r="AJ48" t="s">
        <v>216</v>
      </c>
      <c r="AK48" t="s">
        <v>216</v>
      </c>
      <c r="AL48" t="s">
        <v>144</v>
      </c>
      <c r="AM48" t="s">
        <v>144</v>
      </c>
      <c r="AN48" t="s">
        <v>90</v>
      </c>
      <c r="AO48" t="s">
        <v>90</v>
      </c>
      <c r="AP48" t="s">
        <v>102</v>
      </c>
      <c r="AQ48" t="s">
        <v>102</v>
      </c>
      <c r="AR48" t="s">
        <v>347</v>
      </c>
      <c r="AS48" t="s">
        <v>347</v>
      </c>
      <c r="AT48" s="4">
        <v>0</v>
      </c>
      <c r="AU48" s="4">
        <v>0.01</v>
      </c>
      <c r="AV48" s="4">
        <v>0.02</v>
      </c>
      <c r="AW48" s="4">
        <v>0.17</v>
      </c>
    </row>
    <row r="49" spans="1:49" x14ac:dyDescent="0.2">
      <c r="A49" t="s">
        <v>496</v>
      </c>
      <c r="B49" t="s">
        <v>105</v>
      </c>
      <c r="C49" t="s">
        <v>497</v>
      </c>
      <c r="D49" t="s">
        <v>498</v>
      </c>
      <c r="E49" t="s">
        <v>77</v>
      </c>
      <c r="I49" t="s">
        <v>81</v>
      </c>
      <c r="J49" t="s">
        <v>82</v>
      </c>
      <c r="K49" s="2">
        <v>0.41805555555555557</v>
      </c>
      <c r="L49" t="s">
        <v>499</v>
      </c>
      <c r="M49" t="s">
        <v>494</v>
      </c>
      <c r="N49" t="s">
        <v>434</v>
      </c>
      <c r="O49" t="s">
        <v>97</v>
      </c>
      <c r="P49" t="s">
        <v>500</v>
      </c>
      <c r="Q49" t="s">
        <v>97</v>
      </c>
      <c r="R49" t="s">
        <v>89</v>
      </c>
      <c r="S49" t="s">
        <v>97</v>
      </c>
      <c r="T49" t="s">
        <v>90</v>
      </c>
      <c r="U49" t="s">
        <v>90</v>
      </c>
      <c r="V49" t="s">
        <v>501</v>
      </c>
      <c r="W49" t="s">
        <v>97</v>
      </c>
      <c r="X49" t="s">
        <v>502</v>
      </c>
      <c r="Y49" t="s">
        <v>97</v>
      </c>
      <c r="Z49" t="s">
        <v>89</v>
      </c>
      <c r="AA49" t="s">
        <v>97</v>
      </c>
      <c r="AB49" t="s">
        <v>90</v>
      </c>
      <c r="AC49" t="s">
        <v>90</v>
      </c>
      <c r="AD49" t="s">
        <v>188</v>
      </c>
      <c r="AE49" t="s">
        <v>97</v>
      </c>
      <c r="AF49" t="s">
        <v>151</v>
      </c>
      <c r="AG49" t="s">
        <v>97</v>
      </c>
      <c r="AH49" t="s">
        <v>503</v>
      </c>
      <c r="AI49" t="s">
        <v>503</v>
      </c>
      <c r="AJ49" t="s">
        <v>502</v>
      </c>
      <c r="AK49" t="s">
        <v>502</v>
      </c>
      <c r="AL49" t="s">
        <v>89</v>
      </c>
      <c r="AM49" t="s">
        <v>89</v>
      </c>
      <c r="AN49" t="s">
        <v>90</v>
      </c>
      <c r="AO49" t="s">
        <v>90</v>
      </c>
      <c r="AP49" t="s">
        <v>102</v>
      </c>
      <c r="AQ49" t="s">
        <v>102</v>
      </c>
      <c r="AR49" t="s">
        <v>347</v>
      </c>
      <c r="AS49" t="s">
        <v>347</v>
      </c>
      <c r="AT49" s="4">
        <v>0.02</v>
      </c>
      <c r="AU49" s="4">
        <v>0.03</v>
      </c>
      <c r="AV49" s="4">
        <v>0.05</v>
      </c>
      <c r="AW49" s="4">
        <v>0.14000000000000001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MYC - 2021.02.18 Procore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Steve Nellis - ACCE</cp:lastModifiedBy>
  <dcterms:created xsi:type="dcterms:W3CDTF">2021-02-21T16:58:36Z</dcterms:created>
  <dcterms:modified xsi:type="dcterms:W3CDTF">2021-02-21T17:03:49Z</dcterms:modified>
</cp:coreProperties>
</file>